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1940" windowHeight="5265" tabRatio="895" activeTab="0"/>
  </bookViews>
  <sheets>
    <sheet name="銀行帳戶狀況" sheetId="1" r:id="rId1"/>
    <sheet name="固定收入" sheetId="2" r:id="rId2"/>
    <sheet name="貸款支出" sheetId="3" r:id="rId3"/>
    <sheet name="信用卡支出" sheetId="4" r:id="rId4"/>
    <sheet name="每月固定支出" sheetId="5" r:id="rId5"/>
    <sheet name="每年固定支出" sheetId="6" r:id="rId6"/>
    <sheet name="1月預算" sheetId="7" r:id="rId7"/>
  </sheets>
  <definedNames/>
  <calcPr fullCalcOnLoad="1"/>
</workbook>
</file>

<file path=xl/sharedStrings.xml><?xml version="1.0" encoding="utf-8"?>
<sst xmlns="http://schemas.openxmlformats.org/spreadsheetml/2006/main" count="409" uniqueCount="162">
  <si>
    <t>備註</t>
  </si>
  <si>
    <t>家庭財務分析書</t>
  </si>
  <si>
    <t>華銀</t>
  </si>
  <si>
    <t>餘額</t>
  </si>
  <si>
    <t>總計</t>
  </si>
  <si>
    <t>銀行帳戶狀況</t>
  </si>
  <si>
    <t>銀行</t>
  </si>
  <si>
    <t>帳號</t>
  </si>
  <si>
    <t>戶名</t>
  </si>
  <si>
    <t>台新</t>
  </si>
  <si>
    <t>華銀</t>
  </si>
  <si>
    <t>土銀</t>
  </si>
  <si>
    <t>合庫</t>
  </si>
  <si>
    <t>活存</t>
  </si>
  <si>
    <t>支存</t>
  </si>
  <si>
    <t>類型</t>
  </si>
  <si>
    <t>代號</t>
  </si>
  <si>
    <t>008</t>
  </si>
  <si>
    <t>822</t>
  </si>
  <si>
    <t>006</t>
  </si>
  <si>
    <t>005</t>
  </si>
  <si>
    <t>812</t>
  </si>
  <si>
    <t>車貸</t>
  </si>
  <si>
    <t>臍帶血</t>
  </si>
  <si>
    <t>項次</t>
  </si>
  <si>
    <t>項目</t>
  </si>
  <si>
    <t>期數</t>
  </si>
  <si>
    <t>每期金額</t>
  </si>
  <si>
    <t>房貸</t>
  </si>
  <si>
    <t>剩餘期數</t>
  </si>
  <si>
    <t>到期日</t>
  </si>
  <si>
    <t>繳款日</t>
  </si>
  <si>
    <t>尚須資金</t>
  </si>
  <si>
    <t>利率</t>
  </si>
  <si>
    <t>總計</t>
  </si>
  <si>
    <t>幣別</t>
  </si>
  <si>
    <t>台幣</t>
  </si>
  <si>
    <t>貸款支出項目</t>
  </si>
  <si>
    <t>項次</t>
  </si>
  <si>
    <t>總計</t>
  </si>
  <si>
    <t>房貸</t>
  </si>
  <si>
    <t>車貸</t>
  </si>
  <si>
    <t>女兒學費</t>
  </si>
  <si>
    <t>項目</t>
  </si>
  <si>
    <t>繳款方式</t>
  </si>
  <si>
    <t>轉帳</t>
  </si>
  <si>
    <t>信用卡</t>
  </si>
  <si>
    <t>燃料費</t>
  </si>
  <si>
    <t>停車費</t>
  </si>
  <si>
    <t>現金</t>
  </si>
  <si>
    <t>備註</t>
  </si>
  <si>
    <t>電信費</t>
  </si>
  <si>
    <t>繳費週期</t>
  </si>
  <si>
    <t>每月</t>
  </si>
  <si>
    <t>水費</t>
  </si>
  <si>
    <t>電費</t>
  </si>
  <si>
    <t>有線電視</t>
  </si>
  <si>
    <t>奶奶養護費</t>
  </si>
  <si>
    <t>生活雜費</t>
  </si>
  <si>
    <t>繳款方式</t>
  </si>
  <si>
    <t>月份</t>
  </si>
  <si>
    <t>每月固定支出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</si>
  <si>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</si>
  <si>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</si>
  <si>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</si>
  <si>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</si>
  <si>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</si>
  <si>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</si>
  <si>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</si>
  <si>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</si>
  <si>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</si>
  <si>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</si>
  <si>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</si>
  <si>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</si>
  <si>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金額</t>
  </si>
  <si>
    <t>綜合所得稅</t>
  </si>
  <si>
    <t>汽車保險</t>
  </si>
  <si>
    <t>每月預算</t>
  </si>
  <si>
    <t>汽車牌照稅</t>
  </si>
  <si>
    <t>汽車燃料費</t>
  </si>
  <si>
    <t>房屋稅</t>
  </si>
  <si>
    <t>汽車保養費</t>
  </si>
  <si>
    <t>總計</t>
  </si>
  <si>
    <t>Family Finance</t>
  </si>
  <si>
    <t>Family Finance</t>
  </si>
  <si>
    <t>金額</t>
  </si>
  <si>
    <t>轉帳</t>
  </si>
  <si>
    <t>薪資</t>
  </si>
  <si>
    <t>收入週期</t>
  </si>
  <si>
    <t>收入日</t>
  </si>
  <si>
    <t>收入方式</t>
  </si>
  <si>
    <t>獎金</t>
  </si>
  <si>
    <t>獎金</t>
  </si>
  <si>
    <t>年收入</t>
  </si>
  <si>
    <t>年收入</t>
  </si>
  <si>
    <t>全年月數</t>
  </si>
  <si>
    <t>年終</t>
  </si>
  <si>
    <t>褓母費</t>
  </si>
  <si>
    <t>每月</t>
  </si>
  <si>
    <t>現金</t>
  </si>
  <si>
    <t>家庭財務分析書</t>
  </si>
  <si>
    <t>每年固定支出</t>
  </si>
  <si>
    <t>每月固定支出 (預算)</t>
  </si>
  <si>
    <t>薪資</t>
  </si>
  <si>
    <t>獎金</t>
  </si>
  <si>
    <t>每年固定收入</t>
  </si>
  <si>
    <t>每年</t>
  </si>
  <si>
    <t>合庫</t>
  </si>
  <si>
    <t>華銀</t>
  </si>
  <si>
    <t>中信</t>
  </si>
  <si>
    <t>一般借貸</t>
  </si>
  <si>
    <t>家庭財務分析書</t>
  </si>
  <si>
    <t>Family Finance</t>
  </si>
  <si>
    <t>項次</t>
  </si>
  <si>
    <t>備註</t>
  </si>
  <si>
    <t>日期</t>
  </si>
  <si>
    <t>收入項目</t>
  </si>
  <si>
    <t>收入</t>
  </si>
  <si>
    <t>支出項目</t>
  </si>
  <si>
    <t>支出</t>
  </si>
  <si>
    <t>餘額</t>
  </si>
  <si>
    <t>說明</t>
  </si>
  <si>
    <t>帳戶結餘</t>
  </si>
  <si>
    <t>中信信用卡</t>
  </si>
  <si>
    <t>總收入</t>
  </si>
  <si>
    <t>總支出</t>
  </si>
  <si>
    <t>還款對象</t>
  </si>
  <si>
    <t>地價稅</t>
  </si>
  <si>
    <t>已收入</t>
  </si>
  <si>
    <t>收入狀況</t>
  </si>
  <si>
    <t>支出狀況</t>
  </si>
  <si>
    <t>←(本月結餘)</t>
  </si>
  <si>
    <t>註記</t>
  </si>
  <si>
    <t>預算表</t>
  </si>
  <si>
    <t>帳單月份</t>
  </si>
  <si>
    <t>繳款月份</t>
  </si>
  <si>
    <t>繳款日期</t>
  </si>
  <si>
    <t>收入月份</t>
  </si>
  <si>
    <t>卡號</t>
  </si>
  <si>
    <t>有效年月</t>
  </si>
  <si>
    <t>刷卡紅利點數期限</t>
  </si>
  <si>
    <t>註冊費</t>
  </si>
  <si>
    <t>一月份</t>
  </si>
  <si>
    <t>信用卡</t>
  </si>
  <si>
    <t>銀行</t>
  </si>
  <si>
    <t>卡片種類</t>
  </si>
  <si>
    <t>中國信託</t>
  </si>
  <si>
    <t>悠遊聯名卡</t>
  </si>
  <si>
    <t>中油聯名卡</t>
  </si>
  <si>
    <t>卡片名稱</t>
  </si>
  <si>
    <t>101聯名卡</t>
  </si>
  <si>
    <t>型態</t>
  </si>
  <si>
    <t>中信</t>
  </si>
  <si>
    <r>
      <rPr>
        <sz val="10"/>
        <color indexed="10"/>
        <rFont val="細明體"/>
        <family val="3"/>
      </rPr>
      <t>這張表是一種預測的概念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細明體"/>
        <family val="3"/>
      </rPr>
      <t>固定支出不變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細明體"/>
        <family val="3"/>
      </rPr>
      <t>但有些支出項目是來自前面幾張表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細明體"/>
        <family val="3"/>
      </rPr>
      <t>有測試的性質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細明體"/>
        <family val="3"/>
      </rPr>
      <t>故你也可以預測全年每一個月份的預算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細明體"/>
        <family val="3"/>
      </rPr>
      <t>就知道要如何結餘才能用到後面幾個月</t>
    </r>
    <r>
      <rPr>
        <sz val="10"/>
        <color indexed="10"/>
        <rFont val="Times New Roman"/>
        <family val="1"/>
      </rPr>
      <t xml:space="preserve">! </t>
    </r>
    <r>
      <rPr>
        <sz val="10"/>
        <color indexed="10"/>
        <rFont val="細明體"/>
        <family val="3"/>
      </rPr>
      <t>僅供參考</t>
    </r>
    <r>
      <rPr>
        <sz val="10"/>
        <color indexed="10"/>
        <rFont val="Times New Roman"/>
        <family val="1"/>
      </rPr>
      <t>!</t>
    </r>
  </si>
  <si>
    <t>J</t>
  </si>
  <si>
    <t>V</t>
  </si>
  <si>
    <t>程哲明</t>
  </si>
  <si>
    <t>薪資(V)</t>
  </si>
  <si>
    <t>薪資(J)</t>
  </si>
  <si>
    <t>人身保險費(V)</t>
  </si>
  <si>
    <t>人身保險費(C)</t>
  </si>
  <si>
    <t>人身保險費(J)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</si>
</sst>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&quot;$&quot;#,##0.00"/>
    <numFmt numFmtId="189" formatCode="&quot;$&quot;#,##0"/>
    <numFmt numFmtId="190" formatCode="#,##0_ "/>
    <numFmt numFmtId="191" formatCode="&quot;NT$&quot;#,##0.00"/>
    <numFmt numFmtId="192" formatCode="&quot;NT$&quot;#,##0"/>
    <numFmt numFmtId="193" formatCode="#,##0_);[Red]\(#,##0\)"/>
    <numFmt numFmtId="194" formatCode="0.000%"/>
    <numFmt numFmtId="195" formatCode="&quot;NT$&quot;#,##0_);[Red]\(&quot;NT$&quot;#,##0\)"/>
    <numFmt numFmtId="196" formatCode="m&quot;月&quot;d&quot;日&quot;"/>
    <numFmt numFmtId="197" formatCode="\ &quot;月&quot;"/>
    <numFmt numFmtId="198" formatCode="&quot;95年&quot;\ @\ &quot;月份&quot;"/>
    <numFmt numFmtId="199" formatCode="@\ &quot;月份&quot;"/>
    <numFmt numFmtId="200" formatCode="&quot;95 年&quot;\ General\ &quot;月份&quot;"/>
    <numFmt numFmtId="201" formatCode="&quot;65 年&quot;\ General\ &quot;月份&quot;"/>
    <numFmt numFmtId="202" formatCode="&quot;96 年&quot;\ General\ &quot;月份&quot;"/>
    <numFmt numFmtId="203" formatCode="[$-404]e/m/d;@"/>
  </numFmts>
  <fonts count="62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name val="Times New Roman"/>
      <family val="1"/>
    </font>
    <font>
      <b/>
      <sz val="18"/>
      <color indexed="51"/>
      <name val="Times New Roman"/>
      <family val="1"/>
    </font>
    <font>
      <b/>
      <sz val="16"/>
      <color indexed="5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8"/>
      <color indexed="12"/>
      <name val="標楷體"/>
      <family val="4"/>
    </font>
    <font>
      <b/>
      <sz val="12"/>
      <name val="Times New Roman"/>
      <family val="1"/>
    </font>
    <font>
      <b/>
      <sz val="18"/>
      <color indexed="51"/>
      <name val="標楷體"/>
      <family val="4"/>
    </font>
    <font>
      <sz val="10"/>
      <name val="標楷體"/>
      <family val="4"/>
    </font>
    <font>
      <b/>
      <sz val="14"/>
      <color indexed="47"/>
      <name val="標楷體"/>
      <family val="4"/>
    </font>
    <font>
      <sz val="14"/>
      <color indexed="9"/>
      <name val="標楷體"/>
      <family val="4"/>
    </font>
    <font>
      <b/>
      <sz val="12"/>
      <color indexed="12"/>
      <name val="標楷體"/>
      <family val="4"/>
    </font>
    <font>
      <b/>
      <sz val="14"/>
      <color indexed="12"/>
      <name val="標楷體"/>
      <family val="4"/>
    </font>
    <font>
      <b/>
      <sz val="10"/>
      <color indexed="12"/>
      <name val="新細明體"/>
      <family val="1"/>
    </font>
    <font>
      <sz val="10"/>
      <color indexed="10"/>
      <name val="新細明體"/>
      <family val="1"/>
    </font>
    <font>
      <b/>
      <sz val="16"/>
      <color indexed="51"/>
      <name val="標楷體"/>
      <family val="4"/>
    </font>
    <font>
      <sz val="16"/>
      <name val="標楷體"/>
      <family val="4"/>
    </font>
    <font>
      <sz val="10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color indexed="56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2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9"/>
      </right>
      <top style="thin">
        <color indexed="9"/>
      </top>
      <bottom style="medium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medium">
        <color indexed="62"/>
      </right>
      <top style="thin">
        <color indexed="9"/>
      </top>
      <bottom style="medium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left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left" vertical="top" wrapText="1"/>
      <protection/>
    </xf>
    <xf numFmtId="0" fontId="6" fillId="0" borderId="25" xfId="0" applyFont="1" applyBorder="1" applyAlignment="1" applyProtection="1">
      <alignment horizontal="center" vertical="top" wrapText="1"/>
      <protection/>
    </xf>
    <xf numFmtId="0" fontId="6" fillId="0" borderId="26" xfId="0" applyFont="1" applyBorder="1" applyAlignment="1" applyProtection="1">
      <alignment horizontal="center" vertical="top" wrapText="1"/>
      <protection/>
    </xf>
    <xf numFmtId="0" fontId="6" fillId="0" borderId="27" xfId="0" applyFont="1" applyBorder="1" applyAlignment="1" applyProtection="1">
      <alignment horizontal="left" vertical="top" wrapText="1"/>
      <protection/>
    </xf>
    <xf numFmtId="0" fontId="6" fillId="0" borderId="28" xfId="0" applyFont="1" applyBorder="1" applyAlignment="1" applyProtection="1">
      <alignment horizontal="left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90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9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9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95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90" fontId="6" fillId="0" borderId="12" xfId="0" applyNumberFormat="1" applyFont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190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192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 applyProtection="1">
      <alignment horizontal="right" vertical="top" wrapText="1"/>
      <protection/>
    </xf>
    <xf numFmtId="0" fontId="6" fillId="0" borderId="25" xfId="0" applyFont="1" applyBorder="1" applyAlignment="1" applyProtection="1">
      <alignment horizontal="right" vertical="top" wrapText="1"/>
      <protection/>
    </xf>
    <xf numFmtId="0" fontId="6" fillId="0" borderId="28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right"/>
      <protection/>
    </xf>
    <xf numFmtId="193" fontId="3" fillId="0" borderId="11" xfId="0" applyNumberFormat="1" applyFont="1" applyFill="1" applyBorder="1" applyAlignment="1" applyProtection="1">
      <alignment vertical="center" wrapText="1"/>
      <protection locked="0"/>
    </xf>
    <xf numFmtId="190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9" fillId="0" borderId="11" xfId="0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0" fontId="20" fillId="0" borderId="11" xfId="0" applyFont="1" applyFill="1" applyBorder="1" applyAlignment="1" applyProtection="1">
      <alignment horizontal="right" vertical="center" wrapText="1"/>
      <protection locked="0"/>
    </xf>
    <xf numFmtId="190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9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9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0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6" fillId="0" borderId="16" xfId="0" applyNumberFormat="1" applyFont="1" applyBorder="1" applyAlignment="1" applyProtection="1">
      <alignment horizontal="left" vertical="top" wrapText="1"/>
      <protection/>
    </xf>
    <xf numFmtId="0" fontId="18" fillId="35" borderId="29" xfId="0" applyFont="1" applyFill="1" applyBorder="1" applyAlignment="1" applyProtection="1">
      <alignment horizontal="left" vertical="center" wrapText="1"/>
      <protection/>
    </xf>
    <xf numFmtId="0" fontId="18" fillId="35" borderId="30" xfId="0" applyFont="1" applyFill="1" applyBorder="1" applyAlignment="1" applyProtection="1">
      <alignment horizontal="left" vertical="center" wrapText="1"/>
      <protection/>
    </xf>
    <xf numFmtId="0" fontId="18" fillId="35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8" fillId="36" borderId="32" xfId="0" applyFont="1" applyFill="1" applyBorder="1" applyAlignment="1" applyProtection="1">
      <alignment horizontal="center" vertical="center" wrapText="1"/>
      <protection/>
    </xf>
    <xf numFmtId="0" fontId="9" fillId="36" borderId="33" xfId="0" applyFont="1" applyFill="1" applyBorder="1" applyAlignment="1" applyProtection="1">
      <alignment horizontal="center"/>
      <protection/>
    </xf>
    <xf numFmtId="0" fontId="9" fillId="36" borderId="34" xfId="0" applyFont="1" applyFill="1" applyBorder="1" applyAlignment="1" applyProtection="1">
      <alignment horizontal="center"/>
      <protection/>
    </xf>
    <xf numFmtId="0" fontId="15" fillId="36" borderId="32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13" fillId="0" borderId="38" xfId="0" applyFont="1" applyFill="1" applyBorder="1" applyAlignment="1" applyProtection="1">
      <alignment horizontal="right" vertical="center" wrapText="1"/>
      <protection locked="0"/>
    </xf>
    <xf numFmtId="0" fontId="13" fillId="0" borderId="39" xfId="0" applyFont="1" applyFill="1" applyBorder="1" applyAlignment="1" applyProtection="1">
      <alignment horizontal="right" vertical="center" wrapText="1"/>
      <protection locked="0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7" fillId="36" borderId="29" xfId="0" applyFont="1" applyFill="1" applyBorder="1" applyAlignment="1" applyProtection="1">
      <alignment horizontal="center" vertical="center"/>
      <protection/>
    </xf>
    <xf numFmtId="0" fontId="17" fillId="36" borderId="30" xfId="0" applyFont="1" applyFill="1" applyBorder="1" applyAlignment="1" applyProtection="1">
      <alignment horizontal="center" vertical="center"/>
      <protection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0" borderId="40" xfId="0" applyFont="1" applyFill="1" applyBorder="1" applyAlignment="1" applyProtection="1">
      <alignment horizontal="right" vertical="center" wrapText="1"/>
      <protection locked="0"/>
    </xf>
    <xf numFmtId="0" fontId="7" fillId="0" borderId="41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7" fillId="36" borderId="3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44" xfId="0" applyFill="1" applyBorder="1" applyAlignment="1">
      <alignment horizontal="center" vertical="center" wrapText="1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190" fontId="14" fillId="34" borderId="43" xfId="0" applyNumberFormat="1" applyFont="1" applyFill="1" applyBorder="1" applyAlignment="1" applyProtection="1">
      <alignment horizontal="right" vertical="center" wrapText="1"/>
      <protection locked="0"/>
    </xf>
    <xf numFmtId="190" fontId="14" fillId="34" borderId="45" xfId="0" applyNumberFormat="1" applyFont="1" applyFill="1" applyBorder="1" applyAlignment="1" applyProtection="1">
      <alignment horizontal="right" vertical="center" wrapText="1"/>
      <protection locked="0"/>
    </xf>
    <xf numFmtId="190" fontId="14" fillId="34" borderId="44" xfId="0" applyNumberFormat="1" applyFont="1" applyFill="1" applyBorder="1" applyAlignment="1" applyProtection="1">
      <alignment horizontal="right" vertical="center" wrapText="1"/>
      <protection locked="0"/>
    </xf>
    <xf numFmtId="190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90" fontId="14" fillId="0" borderId="45" xfId="0" applyNumberFormat="1" applyFont="1" applyFill="1" applyBorder="1" applyAlignment="1" applyProtection="1">
      <alignment horizontal="right" vertical="center" wrapText="1"/>
      <protection locked="0"/>
    </xf>
    <xf numFmtId="190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34" borderId="43" xfId="0" applyFont="1" applyFill="1" applyBorder="1" applyAlignment="1" applyProtection="1">
      <alignment horizontal="center" vertical="center" wrapText="1"/>
      <protection locked="0"/>
    </xf>
    <xf numFmtId="0" fontId="6" fillId="34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34" borderId="45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right" vertical="center" wrapText="1"/>
    </xf>
    <xf numFmtId="0" fontId="23" fillId="36" borderId="32" xfId="0" applyNumberFormat="1" applyFont="1" applyFill="1" applyBorder="1" applyAlignment="1" applyProtection="1">
      <alignment horizontal="center" vertical="center" wrapText="1"/>
      <protection/>
    </xf>
    <xf numFmtId="0" fontId="24" fillId="36" borderId="33" xfId="0" applyNumberFormat="1" applyFont="1" applyFill="1" applyBorder="1" applyAlignment="1" applyProtection="1">
      <alignment horizontal="center"/>
      <protection/>
    </xf>
    <xf numFmtId="0" fontId="24" fillId="36" borderId="3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11</xdr:row>
      <xdr:rowOff>38100</xdr:rowOff>
    </xdr:from>
    <xdr:to>
      <xdr:col>6</xdr:col>
      <xdr:colOff>295275</xdr:colOff>
      <xdr:row>14</xdr:row>
      <xdr:rowOff>85725</xdr:rowOff>
    </xdr:to>
    <xdr:sp>
      <xdr:nvSpPr>
        <xdr:cNvPr id="1" name="圓角矩形圖說文字 1"/>
        <xdr:cNvSpPr>
          <a:spLocks/>
        </xdr:cNvSpPr>
      </xdr:nvSpPr>
      <xdr:spPr>
        <a:xfrm>
          <a:off x="923925" y="2400300"/>
          <a:ext cx="1457325" cy="590550"/>
        </a:xfrm>
        <a:prstGeom prst="wedgeRoundRectCallout">
          <a:avLst>
            <a:gd name="adj1" fmla="val 38277"/>
            <a:gd name="adj2" fmla="val -185097"/>
          </a:avLst>
        </a:prstGeom>
        <a:solidFill>
          <a:srgbClr val="C6D9F1">
            <a:alpha val="85000"/>
          </a:srgbClr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請自行輸入本月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可使用的帳戶餘額</a:t>
          </a:r>
        </a:p>
      </xdr:txBody>
    </xdr:sp>
    <xdr:clientData/>
  </xdr:twoCellAnchor>
  <xdr:twoCellAnchor>
    <xdr:from>
      <xdr:col>12</xdr:col>
      <xdr:colOff>285750</xdr:colOff>
      <xdr:row>30</xdr:row>
      <xdr:rowOff>104775</xdr:rowOff>
    </xdr:from>
    <xdr:to>
      <xdr:col>13</xdr:col>
      <xdr:colOff>885825</xdr:colOff>
      <xdr:row>33</xdr:row>
      <xdr:rowOff>152400</xdr:rowOff>
    </xdr:to>
    <xdr:sp>
      <xdr:nvSpPr>
        <xdr:cNvPr id="2" name="圓角矩形圖說文字 2"/>
        <xdr:cNvSpPr>
          <a:spLocks/>
        </xdr:cNvSpPr>
      </xdr:nvSpPr>
      <xdr:spPr>
        <a:xfrm>
          <a:off x="6753225" y="5905500"/>
          <a:ext cx="1457325" cy="590550"/>
        </a:xfrm>
        <a:prstGeom prst="wedgeRoundRectCallout">
          <a:avLst>
            <a:gd name="adj1" fmla="val -66949"/>
            <a:gd name="adj2" fmla="val 119740"/>
          </a:avLst>
        </a:prstGeom>
        <a:solidFill>
          <a:srgbClr val="C6D9F1">
            <a:alpha val="85000"/>
          </a:srgbClr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代表本月可能透支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NT$ 4,000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6.00390625" style="37" bestFit="1" customWidth="1"/>
    <col min="4" max="4" width="8.8515625" style="37" customWidth="1"/>
    <col min="5" max="5" width="7.28125" style="37" customWidth="1"/>
    <col min="6" max="6" width="7.7109375" style="37" customWidth="1"/>
    <col min="7" max="7" width="6.8515625" style="37" customWidth="1"/>
    <col min="8" max="8" width="20.8515625" style="37" bestFit="1" customWidth="1"/>
    <col min="9" max="9" width="7.28125" style="37" customWidth="1"/>
    <col min="10" max="10" width="12.8515625" style="37" bestFit="1" customWidth="1"/>
    <col min="11" max="11" width="16.421875" style="37" bestFit="1" customWidth="1"/>
    <col min="12" max="12" width="1.1484375" style="4" customWidth="1"/>
    <col min="13" max="16384" width="9.140625" style="4" customWidth="1"/>
  </cols>
  <sheetData>
    <row r="1" spans="2:12" ht="9.75" customHeight="1" thickBot="1">
      <c r="B1" s="5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3" s="10" customFormat="1" ht="30" customHeight="1" thickBot="1">
      <c r="A2" s="8"/>
      <c r="B2" s="86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9"/>
    </row>
    <row r="3" spans="1:13" s="10" customFormat="1" ht="20.25">
      <c r="A3" s="8"/>
      <c r="B3" s="83" t="s">
        <v>83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9"/>
    </row>
    <row r="4" spans="1:13" s="10" customFormat="1" ht="10.5" customHeight="1">
      <c r="A4" s="8"/>
      <c r="B4" s="11"/>
      <c r="C4" s="89"/>
      <c r="D4" s="90"/>
      <c r="E4" s="90"/>
      <c r="F4" s="90"/>
      <c r="G4" s="90"/>
      <c r="H4" s="91"/>
      <c r="I4" s="91"/>
      <c r="J4" s="91"/>
      <c r="K4" s="92"/>
      <c r="L4" s="12"/>
      <c r="M4" s="9"/>
    </row>
    <row r="5" spans="1:13" ht="24.75" customHeight="1">
      <c r="A5" s="13"/>
      <c r="B5" s="14"/>
      <c r="C5" s="97" t="s">
        <v>5</v>
      </c>
      <c r="D5" s="98"/>
      <c r="E5" s="98"/>
      <c r="F5" s="98"/>
      <c r="G5" s="98"/>
      <c r="H5" s="99"/>
      <c r="I5" s="99"/>
      <c r="J5" s="99"/>
      <c r="K5" s="100"/>
      <c r="L5" s="15"/>
      <c r="M5" s="16"/>
    </row>
    <row r="6" spans="1:13" s="21" customFormat="1" ht="19.5" customHeight="1">
      <c r="A6" s="17"/>
      <c r="B6" s="18"/>
      <c r="C6" s="2" t="s">
        <v>24</v>
      </c>
      <c r="D6" s="2" t="s">
        <v>6</v>
      </c>
      <c r="E6" s="2" t="s">
        <v>15</v>
      </c>
      <c r="F6" s="2" t="s">
        <v>35</v>
      </c>
      <c r="G6" s="2" t="s">
        <v>16</v>
      </c>
      <c r="H6" s="2" t="s">
        <v>7</v>
      </c>
      <c r="I6" s="2" t="s">
        <v>8</v>
      </c>
      <c r="J6" s="2" t="s">
        <v>3</v>
      </c>
      <c r="K6" s="1" t="s">
        <v>50</v>
      </c>
      <c r="L6" s="19"/>
      <c r="M6" s="20"/>
    </row>
    <row r="7" spans="1:13" s="27" customFormat="1" ht="14.25">
      <c r="A7" s="22"/>
      <c r="B7" s="23"/>
      <c r="C7" s="38">
        <v>1</v>
      </c>
      <c r="D7" s="38" t="s">
        <v>9</v>
      </c>
      <c r="E7" s="38" t="s">
        <v>13</v>
      </c>
      <c r="F7" s="38" t="s">
        <v>36</v>
      </c>
      <c r="G7" s="42" t="s">
        <v>21</v>
      </c>
      <c r="H7" s="39"/>
      <c r="I7" s="24" t="s">
        <v>154</v>
      </c>
      <c r="J7" s="40">
        <v>0</v>
      </c>
      <c r="K7" s="40"/>
      <c r="L7" s="25"/>
      <c r="M7" s="26"/>
    </row>
    <row r="8" spans="1:15" s="27" customFormat="1" ht="14.25">
      <c r="A8" s="22"/>
      <c r="B8" s="23"/>
      <c r="C8" s="38">
        <v>2</v>
      </c>
      <c r="D8" s="38" t="s">
        <v>2</v>
      </c>
      <c r="E8" s="38" t="s">
        <v>13</v>
      </c>
      <c r="F8" s="38" t="s">
        <v>36</v>
      </c>
      <c r="G8" s="42" t="s">
        <v>17</v>
      </c>
      <c r="H8" s="39"/>
      <c r="I8" s="24" t="s">
        <v>155</v>
      </c>
      <c r="J8" s="40">
        <v>0</v>
      </c>
      <c r="K8" s="40"/>
      <c r="L8" s="25"/>
      <c r="M8" s="76"/>
      <c r="O8" s="47"/>
    </row>
    <row r="9" spans="1:13" s="27" customFormat="1" ht="14.25">
      <c r="A9" s="22"/>
      <c r="B9" s="23"/>
      <c r="C9" s="38">
        <v>3</v>
      </c>
      <c r="D9" s="38" t="s">
        <v>10</v>
      </c>
      <c r="E9" s="38" t="s">
        <v>13</v>
      </c>
      <c r="F9" s="38" t="s">
        <v>36</v>
      </c>
      <c r="G9" s="42" t="s">
        <v>17</v>
      </c>
      <c r="H9" s="39"/>
      <c r="I9" s="24" t="s">
        <v>154</v>
      </c>
      <c r="J9" s="40">
        <v>0</v>
      </c>
      <c r="K9" s="40"/>
      <c r="L9" s="25"/>
      <c r="M9" s="26"/>
    </row>
    <row r="10" spans="1:14" s="27" customFormat="1" ht="14.25">
      <c r="A10" s="22"/>
      <c r="B10" s="23"/>
      <c r="C10" s="38">
        <v>4</v>
      </c>
      <c r="D10" s="38" t="s">
        <v>2</v>
      </c>
      <c r="E10" s="38" t="s">
        <v>14</v>
      </c>
      <c r="F10" s="38" t="s">
        <v>36</v>
      </c>
      <c r="G10" s="42" t="s">
        <v>17</v>
      </c>
      <c r="H10" s="39"/>
      <c r="I10" s="24" t="s">
        <v>154</v>
      </c>
      <c r="J10" s="40">
        <v>0</v>
      </c>
      <c r="K10" s="40"/>
      <c r="L10" s="25"/>
      <c r="M10" s="26"/>
      <c r="N10" s="47"/>
    </row>
    <row r="11" spans="1:13" s="27" customFormat="1" ht="14.25">
      <c r="A11" s="22"/>
      <c r="B11" s="23"/>
      <c r="C11" s="38">
        <v>5</v>
      </c>
      <c r="D11" s="38" t="s">
        <v>11</v>
      </c>
      <c r="E11" s="38" t="s">
        <v>13</v>
      </c>
      <c r="F11" s="38" t="s">
        <v>36</v>
      </c>
      <c r="G11" s="42" t="s">
        <v>20</v>
      </c>
      <c r="H11" s="39"/>
      <c r="I11" s="24" t="s">
        <v>154</v>
      </c>
      <c r="J11" s="40">
        <v>0</v>
      </c>
      <c r="K11" s="40"/>
      <c r="L11" s="25"/>
      <c r="M11" s="26"/>
    </row>
    <row r="12" spans="1:14" s="27" customFormat="1" ht="14.25">
      <c r="A12" s="22"/>
      <c r="B12" s="23"/>
      <c r="C12" s="38">
        <v>6</v>
      </c>
      <c r="D12" s="38" t="s">
        <v>152</v>
      </c>
      <c r="E12" s="38" t="s">
        <v>13</v>
      </c>
      <c r="F12" s="38" t="s">
        <v>36</v>
      </c>
      <c r="G12" s="42" t="s">
        <v>18</v>
      </c>
      <c r="H12" s="39"/>
      <c r="I12" s="24" t="s">
        <v>154</v>
      </c>
      <c r="J12" s="40">
        <v>0</v>
      </c>
      <c r="K12" s="40"/>
      <c r="L12" s="25"/>
      <c r="M12" s="26"/>
      <c r="N12" s="47"/>
    </row>
    <row r="13" spans="1:13" s="27" customFormat="1" ht="14.25">
      <c r="A13" s="22"/>
      <c r="B13" s="23"/>
      <c r="C13" s="38">
        <v>7</v>
      </c>
      <c r="D13" s="38" t="s">
        <v>12</v>
      </c>
      <c r="E13" s="38" t="s">
        <v>13</v>
      </c>
      <c r="F13" s="38" t="s">
        <v>36</v>
      </c>
      <c r="G13" s="42" t="s">
        <v>19</v>
      </c>
      <c r="H13" s="39"/>
      <c r="I13" s="24" t="s">
        <v>155</v>
      </c>
      <c r="J13" s="40">
        <v>0</v>
      </c>
      <c r="K13" s="40"/>
      <c r="L13" s="25"/>
      <c r="M13" s="26"/>
    </row>
    <row r="14" spans="1:14" s="27" customFormat="1" ht="14.25">
      <c r="A14" s="22"/>
      <c r="B14" s="23"/>
      <c r="C14" s="38"/>
      <c r="D14" s="38"/>
      <c r="E14" s="38"/>
      <c r="F14" s="38"/>
      <c r="G14" s="42"/>
      <c r="H14" s="39"/>
      <c r="I14" s="24"/>
      <c r="J14" s="40"/>
      <c r="K14" s="71"/>
      <c r="L14" s="25"/>
      <c r="M14" s="26"/>
      <c r="N14" s="47"/>
    </row>
    <row r="15" spans="1:13" s="27" customFormat="1" ht="25.5">
      <c r="A15" s="22"/>
      <c r="B15" s="23"/>
      <c r="C15" s="93" t="s">
        <v>34</v>
      </c>
      <c r="D15" s="94"/>
      <c r="E15" s="94"/>
      <c r="F15" s="94"/>
      <c r="G15" s="94"/>
      <c r="H15" s="95"/>
      <c r="I15" s="96"/>
      <c r="J15" s="41">
        <f>SUM(J7:J14)</f>
        <v>0</v>
      </c>
      <c r="K15" s="24"/>
      <c r="L15" s="25"/>
      <c r="M15" s="26"/>
    </row>
    <row r="16" spans="1:13" s="27" customFormat="1" ht="6" customHeight="1">
      <c r="A16" s="22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5"/>
      <c r="M16" s="26"/>
    </row>
    <row r="17" spans="1:13" s="27" customFormat="1" ht="21" customHeight="1">
      <c r="A17" s="22"/>
      <c r="B17" s="23"/>
      <c r="C17" s="77" t="s">
        <v>0</v>
      </c>
      <c r="D17" s="78"/>
      <c r="E17" s="78"/>
      <c r="F17" s="78"/>
      <c r="G17" s="78"/>
      <c r="H17" s="78"/>
      <c r="I17" s="78"/>
      <c r="J17" s="78"/>
      <c r="K17" s="79"/>
      <c r="L17" s="25"/>
      <c r="M17" s="26"/>
    </row>
    <row r="18" spans="1:13" s="27" customFormat="1" ht="37.5" customHeight="1">
      <c r="A18" s="22"/>
      <c r="B18" s="23"/>
      <c r="C18" s="80"/>
      <c r="D18" s="81"/>
      <c r="E18" s="81"/>
      <c r="F18" s="81"/>
      <c r="G18" s="81"/>
      <c r="H18" s="81"/>
      <c r="I18" s="81"/>
      <c r="J18" s="81"/>
      <c r="K18" s="82"/>
      <c r="L18" s="25"/>
      <c r="M18" s="26"/>
    </row>
    <row r="19" spans="1:13" s="27" customFormat="1" ht="6.75" customHeight="1" thickBot="1">
      <c r="A19" s="22"/>
      <c r="B19" s="30"/>
      <c r="C19" s="31"/>
      <c r="D19" s="31"/>
      <c r="E19" s="31"/>
      <c r="F19" s="31"/>
      <c r="G19" s="31"/>
      <c r="H19" s="32"/>
      <c r="I19" s="32"/>
      <c r="J19" s="32"/>
      <c r="K19" s="32"/>
      <c r="L19" s="33"/>
      <c r="M19" s="26"/>
    </row>
    <row r="20" spans="2:12" s="27" customFormat="1" ht="12.7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4"/>
    </row>
    <row r="21" spans="3:11" s="27" customFormat="1" ht="12.75">
      <c r="C21" s="36"/>
      <c r="D21" s="36"/>
      <c r="E21" s="36"/>
      <c r="F21" s="36"/>
      <c r="G21" s="36"/>
      <c r="H21" s="36"/>
      <c r="I21" s="36"/>
      <c r="J21" s="36"/>
      <c r="K21" s="36"/>
    </row>
    <row r="22" spans="3:11" s="27" customFormat="1" ht="12.75">
      <c r="C22" s="36"/>
      <c r="D22" s="36"/>
      <c r="E22" s="36"/>
      <c r="F22" s="36"/>
      <c r="G22" s="36"/>
      <c r="H22" s="36"/>
      <c r="I22" s="36"/>
      <c r="J22" s="36"/>
      <c r="K22" s="36"/>
    </row>
    <row r="23" spans="3:11" s="27" customFormat="1" ht="12.75">
      <c r="C23" s="36"/>
      <c r="D23" s="36"/>
      <c r="E23" s="36"/>
      <c r="F23" s="36"/>
      <c r="G23" s="36"/>
      <c r="H23" s="36"/>
      <c r="I23" s="36"/>
      <c r="J23" s="36"/>
      <c r="K23" s="36"/>
    </row>
    <row r="24" spans="3:11" s="27" customFormat="1" ht="12.75">
      <c r="C24" s="36"/>
      <c r="D24" s="36"/>
      <c r="E24" s="36"/>
      <c r="F24" s="36"/>
      <c r="G24" s="36"/>
      <c r="H24" s="36"/>
      <c r="I24" s="36"/>
      <c r="J24" s="36"/>
      <c r="K24" s="36"/>
    </row>
    <row r="25" spans="3:11" s="27" customFormat="1" ht="12.75">
      <c r="C25" s="36"/>
      <c r="D25" s="36"/>
      <c r="E25" s="36"/>
      <c r="F25" s="36"/>
      <c r="G25" s="36"/>
      <c r="H25" s="36"/>
      <c r="I25" s="36"/>
      <c r="J25" s="36"/>
      <c r="K25" s="36"/>
    </row>
    <row r="26" spans="3:11" s="27" customFormat="1" ht="12.75">
      <c r="C26" s="36"/>
      <c r="D26" s="36"/>
      <c r="E26" s="36"/>
      <c r="F26" s="36"/>
      <c r="G26" s="36"/>
      <c r="H26" s="36"/>
      <c r="I26" s="36"/>
      <c r="J26" s="36"/>
      <c r="K26" s="36"/>
    </row>
    <row r="27" spans="3:11" s="27" customFormat="1" ht="12.75">
      <c r="C27" s="36"/>
      <c r="D27" s="36"/>
      <c r="E27" s="36"/>
      <c r="F27" s="36"/>
      <c r="G27" s="36"/>
      <c r="H27" s="36"/>
      <c r="I27" s="36"/>
      <c r="J27" s="36"/>
      <c r="K27" s="36"/>
    </row>
    <row r="28" spans="3:11" s="27" customFormat="1" ht="12.75">
      <c r="C28" s="36"/>
      <c r="D28" s="36"/>
      <c r="E28" s="36"/>
      <c r="F28" s="36"/>
      <c r="G28" s="36"/>
      <c r="H28" s="36"/>
      <c r="I28" s="36"/>
      <c r="J28" s="36"/>
      <c r="K28" s="36"/>
    </row>
    <row r="29" spans="3:11" s="27" customFormat="1" ht="12.75">
      <c r="C29" s="36"/>
      <c r="D29" s="36"/>
      <c r="E29" s="36"/>
      <c r="F29" s="36"/>
      <c r="G29" s="36"/>
      <c r="H29" s="36"/>
      <c r="I29" s="36"/>
      <c r="J29" s="36"/>
      <c r="K29" s="36"/>
    </row>
    <row r="30" spans="3:11" s="27" customFormat="1" ht="12.75">
      <c r="C30" s="36"/>
      <c r="D30" s="36"/>
      <c r="E30" s="36"/>
      <c r="F30" s="36"/>
      <c r="G30" s="36"/>
      <c r="H30" s="36"/>
      <c r="I30" s="36"/>
      <c r="J30" s="36"/>
      <c r="K30" s="36"/>
    </row>
    <row r="31" spans="3:11" s="27" customFormat="1" ht="12.75">
      <c r="C31" s="36"/>
      <c r="D31" s="36"/>
      <c r="E31" s="36"/>
      <c r="F31" s="36"/>
      <c r="G31" s="36"/>
      <c r="H31" s="36"/>
      <c r="I31" s="36"/>
      <c r="J31" s="36"/>
      <c r="K31" s="36"/>
    </row>
    <row r="32" spans="3:11" s="27" customFormat="1" ht="12.75">
      <c r="C32" s="36"/>
      <c r="D32" s="36"/>
      <c r="E32" s="36"/>
      <c r="F32" s="36"/>
      <c r="G32" s="36"/>
      <c r="H32" s="36"/>
      <c r="I32" s="36"/>
      <c r="J32" s="36"/>
      <c r="K32" s="36"/>
    </row>
    <row r="33" spans="3:11" s="27" customFormat="1" ht="12.75">
      <c r="C33" s="36"/>
      <c r="D33" s="36"/>
      <c r="E33" s="36"/>
      <c r="F33" s="36"/>
      <c r="G33" s="36"/>
      <c r="H33" s="36"/>
      <c r="I33" s="36"/>
      <c r="J33" s="36"/>
      <c r="K33" s="36"/>
    </row>
    <row r="34" spans="3:11" s="27" customFormat="1" ht="12.75">
      <c r="C34" s="36"/>
      <c r="D34" s="36"/>
      <c r="E34" s="36"/>
      <c r="F34" s="36"/>
      <c r="G34" s="36"/>
      <c r="H34" s="36"/>
      <c r="I34" s="36"/>
      <c r="J34" s="36"/>
      <c r="K34" s="36"/>
    </row>
    <row r="35" spans="3:11" s="27" customFormat="1" ht="12.75">
      <c r="C35" s="36"/>
      <c r="D35" s="36"/>
      <c r="E35" s="36"/>
      <c r="F35" s="36"/>
      <c r="G35" s="36"/>
      <c r="H35" s="36"/>
      <c r="I35" s="36"/>
      <c r="J35" s="36"/>
      <c r="K35" s="36"/>
    </row>
    <row r="36" spans="3:11" s="27" customFormat="1" ht="12.75"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insertColumns="0" insertRows="0" autoFilter="0" pivotTables="0"/>
  <mergeCells count="7">
    <mergeCell ref="C17:K17"/>
    <mergeCell ref="C18:K18"/>
    <mergeCell ref="B3:L3"/>
    <mergeCell ref="B2:L2"/>
    <mergeCell ref="C4:K4"/>
    <mergeCell ref="C15:I15"/>
    <mergeCell ref="C5:K5"/>
  </mergeCells>
  <printOptions/>
  <pageMargins left="0.38" right="0.24" top="0.21" bottom="0.49" header="0.21" footer="0.49"/>
  <pageSetup horizontalDpi="600" verticalDpi="600" orientation="landscape" scale="70" r:id="rId1"/>
  <ignoredErrors>
    <ignoredError sqref="J15" unlockedFormula="1"/>
    <ignoredError sqref="G7:G10 G11:G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8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6.00390625" style="37" bestFit="1" customWidth="1"/>
    <col min="4" max="5" width="12.28125" style="37" customWidth="1"/>
    <col min="6" max="6" width="9.140625" style="37" bestFit="1" customWidth="1"/>
    <col min="7" max="7" width="10.28125" style="37" customWidth="1"/>
    <col min="8" max="8" width="10.7109375" style="37" customWidth="1"/>
    <col min="9" max="9" width="15.7109375" style="37" bestFit="1" customWidth="1"/>
    <col min="10" max="10" width="14.7109375" style="37" customWidth="1"/>
    <col min="11" max="11" width="1.1484375" style="4" customWidth="1"/>
    <col min="12" max="12" width="13.28125" style="4" bestFit="1" customWidth="1"/>
    <col min="13" max="16384" width="9.140625" style="4" customWidth="1"/>
  </cols>
  <sheetData>
    <row r="1" spans="2:11" ht="9.75" customHeight="1" thickBot="1">
      <c r="B1" s="5"/>
      <c r="C1" s="6"/>
      <c r="D1" s="6"/>
      <c r="E1" s="6"/>
      <c r="F1" s="6"/>
      <c r="G1" s="6"/>
      <c r="H1" s="6"/>
      <c r="I1" s="6"/>
      <c r="J1" s="6"/>
      <c r="K1" s="7"/>
    </row>
    <row r="2" spans="1:12" s="10" customFormat="1" ht="30" customHeight="1" thickBot="1">
      <c r="A2" s="8"/>
      <c r="B2" s="86" t="s">
        <v>1</v>
      </c>
      <c r="C2" s="87"/>
      <c r="D2" s="87"/>
      <c r="E2" s="87"/>
      <c r="F2" s="87"/>
      <c r="G2" s="87"/>
      <c r="H2" s="87"/>
      <c r="I2" s="87"/>
      <c r="J2" s="87"/>
      <c r="K2" s="88"/>
      <c r="L2" s="9"/>
    </row>
    <row r="3" spans="1:12" s="10" customFormat="1" ht="20.25">
      <c r="A3" s="8"/>
      <c r="B3" s="83" t="s">
        <v>84</v>
      </c>
      <c r="C3" s="84"/>
      <c r="D3" s="84"/>
      <c r="E3" s="84"/>
      <c r="F3" s="84"/>
      <c r="G3" s="84"/>
      <c r="H3" s="84"/>
      <c r="I3" s="84"/>
      <c r="J3" s="84"/>
      <c r="K3" s="85"/>
      <c r="L3" s="9"/>
    </row>
    <row r="4" spans="1:12" s="10" customFormat="1" ht="7.5" customHeight="1">
      <c r="A4" s="8"/>
      <c r="B4" s="11"/>
      <c r="C4" s="89"/>
      <c r="D4" s="90"/>
      <c r="E4" s="90"/>
      <c r="F4" s="90"/>
      <c r="G4" s="90"/>
      <c r="H4" s="90"/>
      <c r="I4" s="91"/>
      <c r="J4" s="92"/>
      <c r="K4" s="12"/>
      <c r="L4" s="9"/>
    </row>
    <row r="5" spans="1:12" ht="24.75" customHeight="1">
      <c r="A5" s="13"/>
      <c r="B5" s="14"/>
      <c r="C5" s="97" t="s">
        <v>103</v>
      </c>
      <c r="D5" s="98"/>
      <c r="E5" s="98"/>
      <c r="F5" s="98"/>
      <c r="G5" s="98"/>
      <c r="H5" s="98"/>
      <c r="I5" s="99"/>
      <c r="J5" s="100"/>
      <c r="K5" s="15"/>
      <c r="L5" s="16"/>
    </row>
    <row r="6" spans="1:12" s="21" customFormat="1" ht="19.5" customHeight="1">
      <c r="A6" s="17"/>
      <c r="B6" s="18"/>
      <c r="C6" s="2" t="s">
        <v>24</v>
      </c>
      <c r="D6" s="2" t="s">
        <v>25</v>
      </c>
      <c r="E6" s="2" t="s">
        <v>8</v>
      </c>
      <c r="F6" s="2" t="s">
        <v>137</v>
      </c>
      <c r="G6" s="1" t="s">
        <v>89</v>
      </c>
      <c r="H6" s="1" t="s">
        <v>90</v>
      </c>
      <c r="I6" s="2" t="s">
        <v>85</v>
      </c>
      <c r="J6" s="1" t="s">
        <v>0</v>
      </c>
      <c r="K6" s="19"/>
      <c r="L6" s="20"/>
    </row>
    <row r="7" spans="1:12" s="27" customFormat="1" ht="14.25">
      <c r="A7" s="22"/>
      <c r="B7" s="23"/>
      <c r="C7" s="38">
        <v>1</v>
      </c>
      <c r="D7" s="38" t="s">
        <v>87</v>
      </c>
      <c r="E7" s="38" t="s">
        <v>156</v>
      </c>
      <c r="F7" s="38">
        <v>1</v>
      </c>
      <c r="G7" s="38">
        <v>20</v>
      </c>
      <c r="H7" s="38" t="s">
        <v>86</v>
      </c>
      <c r="I7" s="40"/>
      <c r="J7" s="24"/>
      <c r="K7" s="25"/>
      <c r="L7" s="26"/>
    </row>
    <row r="8" spans="1:12" s="27" customFormat="1" ht="14.25">
      <c r="A8" s="22"/>
      <c r="B8" s="23"/>
      <c r="C8" s="38">
        <v>2</v>
      </c>
      <c r="D8" s="38" t="s">
        <v>87</v>
      </c>
      <c r="E8" s="38" t="s">
        <v>155</v>
      </c>
      <c r="F8" s="38">
        <v>1</v>
      </c>
      <c r="G8" s="38">
        <v>5</v>
      </c>
      <c r="H8" s="38" t="s">
        <v>86</v>
      </c>
      <c r="I8" s="40"/>
      <c r="J8" s="24"/>
      <c r="K8" s="25"/>
      <c r="L8" s="26"/>
    </row>
    <row r="9" spans="1:12" s="27" customFormat="1" ht="14.25">
      <c r="A9" s="22"/>
      <c r="B9" s="23"/>
      <c r="C9" s="38">
        <v>3</v>
      </c>
      <c r="D9" s="38" t="s">
        <v>87</v>
      </c>
      <c r="E9" s="38" t="s">
        <v>154</v>
      </c>
      <c r="F9" s="38">
        <v>2</v>
      </c>
      <c r="G9" s="38">
        <v>20</v>
      </c>
      <c r="H9" s="38" t="s">
        <v>86</v>
      </c>
      <c r="I9" s="40"/>
      <c r="J9" s="24"/>
      <c r="K9" s="25"/>
      <c r="L9" s="26"/>
    </row>
    <row r="10" spans="1:12" s="27" customFormat="1" ht="14.25">
      <c r="A10" s="22"/>
      <c r="B10" s="23"/>
      <c r="C10" s="38">
        <v>4</v>
      </c>
      <c r="D10" s="38" t="s">
        <v>87</v>
      </c>
      <c r="E10" s="38" t="s">
        <v>155</v>
      </c>
      <c r="F10" s="38">
        <v>2</v>
      </c>
      <c r="G10" s="38">
        <v>5</v>
      </c>
      <c r="H10" s="38" t="s">
        <v>86</v>
      </c>
      <c r="I10" s="40"/>
      <c r="J10" s="24"/>
      <c r="K10" s="25"/>
      <c r="L10" s="26"/>
    </row>
    <row r="11" spans="1:12" s="27" customFormat="1" ht="14.25">
      <c r="A11" s="22"/>
      <c r="B11" s="23"/>
      <c r="C11" s="38">
        <v>5</v>
      </c>
      <c r="D11" s="38" t="s">
        <v>87</v>
      </c>
      <c r="E11" s="38" t="s">
        <v>154</v>
      </c>
      <c r="F11" s="38">
        <v>3</v>
      </c>
      <c r="G11" s="38">
        <v>20</v>
      </c>
      <c r="H11" s="38" t="s">
        <v>86</v>
      </c>
      <c r="I11" s="40"/>
      <c r="J11" s="24"/>
      <c r="K11" s="25"/>
      <c r="L11" s="26"/>
    </row>
    <row r="12" spans="1:12" s="27" customFormat="1" ht="14.25">
      <c r="A12" s="22"/>
      <c r="B12" s="23"/>
      <c r="C12" s="38">
        <v>6</v>
      </c>
      <c r="D12" s="38" t="s">
        <v>87</v>
      </c>
      <c r="E12" s="38" t="s">
        <v>155</v>
      </c>
      <c r="F12" s="38">
        <v>3</v>
      </c>
      <c r="G12" s="38">
        <v>5</v>
      </c>
      <c r="H12" s="38" t="s">
        <v>86</v>
      </c>
      <c r="I12" s="40"/>
      <c r="J12" s="24"/>
      <c r="K12" s="25"/>
      <c r="L12" s="26"/>
    </row>
    <row r="13" spans="1:12" s="27" customFormat="1" ht="14.25">
      <c r="A13" s="22"/>
      <c r="B13" s="23"/>
      <c r="C13" s="38">
        <v>7</v>
      </c>
      <c r="D13" s="38" t="s">
        <v>87</v>
      </c>
      <c r="E13" s="38" t="s">
        <v>154</v>
      </c>
      <c r="F13" s="38">
        <v>4</v>
      </c>
      <c r="G13" s="38">
        <v>20</v>
      </c>
      <c r="H13" s="38" t="s">
        <v>86</v>
      </c>
      <c r="I13" s="40"/>
      <c r="J13" s="24"/>
      <c r="K13" s="25"/>
      <c r="L13" s="26"/>
    </row>
    <row r="14" spans="1:12" s="27" customFormat="1" ht="14.25">
      <c r="A14" s="22"/>
      <c r="B14" s="23"/>
      <c r="C14" s="38">
        <v>8</v>
      </c>
      <c r="D14" s="38" t="s">
        <v>87</v>
      </c>
      <c r="E14" s="38" t="s">
        <v>155</v>
      </c>
      <c r="F14" s="38">
        <v>4</v>
      </c>
      <c r="G14" s="38">
        <v>5</v>
      </c>
      <c r="H14" s="38" t="s">
        <v>86</v>
      </c>
      <c r="I14" s="40"/>
      <c r="J14" s="24"/>
      <c r="K14" s="25"/>
      <c r="L14" s="26"/>
    </row>
    <row r="15" spans="1:12" s="27" customFormat="1" ht="14.25">
      <c r="A15" s="22"/>
      <c r="B15" s="23"/>
      <c r="C15" s="38">
        <v>9</v>
      </c>
      <c r="D15" s="38" t="s">
        <v>87</v>
      </c>
      <c r="E15" s="38" t="s">
        <v>154</v>
      </c>
      <c r="F15" s="38">
        <v>5</v>
      </c>
      <c r="G15" s="38">
        <v>20</v>
      </c>
      <c r="H15" s="38" t="s">
        <v>86</v>
      </c>
      <c r="I15" s="40"/>
      <c r="J15" s="24"/>
      <c r="K15" s="25"/>
      <c r="L15" s="26"/>
    </row>
    <row r="16" spans="1:12" s="27" customFormat="1" ht="14.25">
      <c r="A16" s="22"/>
      <c r="B16" s="23"/>
      <c r="C16" s="38">
        <v>10</v>
      </c>
      <c r="D16" s="38" t="s">
        <v>87</v>
      </c>
      <c r="E16" s="38" t="s">
        <v>155</v>
      </c>
      <c r="F16" s="38">
        <v>5</v>
      </c>
      <c r="G16" s="38">
        <v>5</v>
      </c>
      <c r="H16" s="38" t="s">
        <v>86</v>
      </c>
      <c r="I16" s="40"/>
      <c r="J16" s="24"/>
      <c r="K16" s="25"/>
      <c r="L16" s="26"/>
    </row>
    <row r="17" spans="1:12" s="27" customFormat="1" ht="14.25">
      <c r="A17" s="22"/>
      <c r="B17" s="23"/>
      <c r="C17" s="38">
        <v>11</v>
      </c>
      <c r="D17" s="38" t="s">
        <v>87</v>
      </c>
      <c r="E17" s="38" t="s">
        <v>154</v>
      </c>
      <c r="F17" s="38">
        <v>6</v>
      </c>
      <c r="G17" s="38">
        <v>20</v>
      </c>
      <c r="H17" s="38" t="s">
        <v>86</v>
      </c>
      <c r="I17" s="40"/>
      <c r="J17" s="24"/>
      <c r="K17" s="25"/>
      <c r="L17" s="26"/>
    </row>
    <row r="18" spans="1:12" s="27" customFormat="1" ht="14.25">
      <c r="A18" s="22"/>
      <c r="B18" s="23"/>
      <c r="C18" s="38">
        <v>12</v>
      </c>
      <c r="D18" s="38" t="s">
        <v>87</v>
      </c>
      <c r="E18" s="38" t="s">
        <v>155</v>
      </c>
      <c r="F18" s="38">
        <v>6</v>
      </c>
      <c r="G18" s="38">
        <v>5</v>
      </c>
      <c r="H18" s="38" t="s">
        <v>86</v>
      </c>
      <c r="I18" s="40"/>
      <c r="J18" s="24"/>
      <c r="K18" s="25"/>
      <c r="L18" s="26"/>
    </row>
    <row r="19" spans="1:12" s="27" customFormat="1" ht="14.25">
      <c r="A19" s="22"/>
      <c r="B19" s="23"/>
      <c r="C19" s="38">
        <v>13</v>
      </c>
      <c r="D19" s="38" t="s">
        <v>87</v>
      </c>
      <c r="E19" s="38" t="s">
        <v>154</v>
      </c>
      <c r="F19" s="38">
        <v>7</v>
      </c>
      <c r="G19" s="38">
        <v>20</v>
      </c>
      <c r="H19" s="38" t="s">
        <v>86</v>
      </c>
      <c r="I19" s="40"/>
      <c r="J19" s="24"/>
      <c r="K19" s="25"/>
      <c r="L19" s="26"/>
    </row>
    <row r="20" spans="1:12" s="27" customFormat="1" ht="14.25">
      <c r="A20" s="22"/>
      <c r="B20" s="23"/>
      <c r="C20" s="38">
        <v>14</v>
      </c>
      <c r="D20" s="38" t="s">
        <v>87</v>
      </c>
      <c r="E20" s="38" t="s">
        <v>155</v>
      </c>
      <c r="F20" s="38">
        <v>7</v>
      </c>
      <c r="G20" s="38">
        <v>5</v>
      </c>
      <c r="H20" s="38" t="s">
        <v>86</v>
      </c>
      <c r="I20" s="40"/>
      <c r="J20" s="24"/>
      <c r="K20" s="25"/>
      <c r="L20" s="26"/>
    </row>
    <row r="21" spans="1:12" s="27" customFormat="1" ht="14.25">
      <c r="A21" s="22"/>
      <c r="B21" s="23"/>
      <c r="C21" s="38">
        <v>15</v>
      </c>
      <c r="D21" s="38" t="s">
        <v>87</v>
      </c>
      <c r="E21" s="38" t="s">
        <v>154</v>
      </c>
      <c r="F21" s="38">
        <v>8</v>
      </c>
      <c r="G21" s="38">
        <v>20</v>
      </c>
      <c r="H21" s="38" t="s">
        <v>86</v>
      </c>
      <c r="I21" s="40"/>
      <c r="J21" s="24"/>
      <c r="K21" s="25"/>
      <c r="L21" s="26"/>
    </row>
    <row r="22" spans="1:12" s="27" customFormat="1" ht="14.25">
      <c r="A22" s="22"/>
      <c r="B22" s="23"/>
      <c r="C22" s="38">
        <v>16</v>
      </c>
      <c r="D22" s="38" t="s">
        <v>87</v>
      </c>
      <c r="E22" s="38" t="s">
        <v>155</v>
      </c>
      <c r="F22" s="38">
        <v>8</v>
      </c>
      <c r="G22" s="38">
        <v>5</v>
      </c>
      <c r="H22" s="38" t="s">
        <v>86</v>
      </c>
      <c r="I22" s="40"/>
      <c r="J22" s="24"/>
      <c r="K22" s="25"/>
      <c r="L22" s="26"/>
    </row>
    <row r="23" spans="1:12" s="27" customFormat="1" ht="14.25">
      <c r="A23" s="22"/>
      <c r="B23" s="23"/>
      <c r="C23" s="38">
        <v>17</v>
      </c>
      <c r="D23" s="38" t="s">
        <v>87</v>
      </c>
      <c r="E23" s="38" t="s">
        <v>154</v>
      </c>
      <c r="F23" s="38">
        <v>9</v>
      </c>
      <c r="G23" s="38">
        <v>20</v>
      </c>
      <c r="H23" s="38" t="s">
        <v>86</v>
      </c>
      <c r="I23" s="40"/>
      <c r="J23" s="24"/>
      <c r="K23" s="25"/>
      <c r="L23" s="26"/>
    </row>
    <row r="24" spans="1:12" s="27" customFormat="1" ht="14.25">
      <c r="A24" s="22"/>
      <c r="B24" s="23"/>
      <c r="C24" s="38">
        <v>18</v>
      </c>
      <c r="D24" s="38" t="s">
        <v>87</v>
      </c>
      <c r="E24" s="38" t="s">
        <v>155</v>
      </c>
      <c r="F24" s="38">
        <v>9</v>
      </c>
      <c r="G24" s="38">
        <v>5</v>
      </c>
      <c r="H24" s="38" t="s">
        <v>86</v>
      </c>
      <c r="I24" s="40"/>
      <c r="J24" s="24"/>
      <c r="K24" s="25"/>
      <c r="L24" s="26"/>
    </row>
    <row r="25" spans="1:12" s="27" customFormat="1" ht="14.25">
      <c r="A25" s="22"/>
      <c r="B25" s="23"/>
      <c r="C25" s="38">
        <v>19</v>
      </c>
      <c r="D25" s="38" t="s">
        <v>87</v>
      </c>
      <c r="E25" s="38" t="s">
        <v>154</v>
      </c>
      <c r="F25" s="38">
        <v>10</v>
      </c>
      <c r="G25" s="38">
        <v>20</v>
      </c>
      <c r="H25" s="38" t="s">
        <v>86</v>
      </c>
      <c r="I25" s="40"/>
      <c r="J25" s="24"/>
      <c r="K25" s="25"/>
      <c r="L25" s="26"/>
    </row>
    <row r="26" spans="1:12" s="27" customFormat="1" ht="14.25">
      <c r="A26" s="22"/>
      <c r="B26" s="23"/>
      <c r="C26" s="38">
        <v>20</v>
      </c>
      <c r="D26" s="38" t="s">
        <v>87</v>
      </c>
      <c r="E26" s="38" t="s">
        <v>155</v>
      </c>
      <c r="F26" s="38">
        <v>10</v>
      </c>
      <c r="G26" s="38">
        <v>5</v>
      </c>
      <c r="H26" s="38" t="s">
        <v>86</v>
      </c>
      <c r="I26" s="40"/>
      <c r="J26" s="24"/>
      <c r="K26" s="25"/>
      <c r="L26" s="26"/>
    </row>
    <row r="27" spans="1:12" s="27" customFormat="1" ht="14.25">
      <c r="A27" s="22"/>
      <c r="B27" s="23"/>
      <c r="C27" s="38">
        <v>21</v>
      </c>
      <c r="D27" s="38" t="s">
        <v>87</v>
      </c>
      <c r="E27" s="38" t="s">
        <v>154</v>
      </c>
      <c r="F27" s="38">
        <v>11</v>
      </c>
      <c r="G27" s="38">
        <v>20</v>
      </c>
      <c r="H27" s="38" t="s">
        <v>86</v>
      </c>
      <c r="I27" s="40"/>
      <c r="J27" s="24"/>
      <c r="K27" s="25"/>
      <c r="L27" s="26"/>
    </row>
    <row r="28" spans="1:12" s="27" customFormat="1" ht="14.25">
      <c r="A28" s="22"/>
      <c r="B28" s="23"/>
      <c r="C28" s="38">
        <v>22</v>
      </c>
      <c r="D28" s="38" t="s">
        <v>87</v>
      </c>
      <c r="E28" s="38" t="s">
        <v>155</v>
      </c>
      <c r="F28" s="38">
        <v>11</v>
      </c>
      <c r="G28" s="38">
        <v>5</v>
      </c>
      <c r="H28" s="38" t="s">
        <v>86</v>
      </c>
      <c r="I28" s="40"/>
      <c r="J28" s="24"/>
      <c r="K28" s="25"/>
      <c r="L28" s="26"/>
    </row>
    <row r="29" spans="1:12" s="27" customFormat="1" ht="14.25">
      <c r="A29" s="22"/>
      <c r="B29" s="23"/>
      <c r="C29" s="38">
        <v>23</v>
      </c>
      <c r="D29" s="38" t="s">
        <v>87</v>
      </c>
      <c r="E29" s="38" t="s">
        <v>154</v>
      </c>
      <c r="F29" s="38">
        <v>12</v>
      </c>
      <c r="G29" s="38">
        <v>20</v>
      </c>
      <c r="H29" s="38" t="s">
        <v>86</v>
      </c>
      <c r="I29" s="40"/>
      <c r="J29" s="24"/>
      <c r="K29" s="25"/>
      <c r="L29" s="26"/>
    </row>
    <row r="30" spans="1:12" s="27" customFormat="1" ht="14.25">
      <c r="A30" s="22"/>
      <c r="B30" s="23"/>
      <c r="C30" s="38">
        <v>24</v>
      </c>
      <c r="D30" s="38" t="s">
        <v>87</v>
      </c>
      <c r="E30" s="38" t="s">
        <v>155</v>
      </c>
      <c r="F30" s="38">
        <v>12</v>
      </c>
      <c r="G30" s="38">
        <v>5</v>
      </c>
      <c r="H30" s="38" t="s">
        <v>86</v>
      </c>
      <c r="I30" s="40"/>
      <c r="J30" s="24"/>
      <c r="K30" s="25"/>
      <c r="L30" s="26"/>
    </row>
    <row r="31" spans="1:12" s="27" customFormat="1" ht="25.5">
      <c r="A31" s="22"/>
      <c r="B31" s="23"/>
      <c r="C31" s="93" t="s">
        <v>4</v>
      </c>
      <c r="D31" s="94"/>
      <c r="E31" s="94"/>
      <c r="F31" s="94"/>
      <c r="G31" s="94"/>
      <c r="H31" s="94"/>
      <c r="I31" s="41">
        <f>SUM(I7:I30)</f>
        <v>0</v>
      </c>
      <c r="J31" s="24"/>
      <c r="K31" s="25"/>
      <c r="L31" s="26"/>
    </row>
    <row r="32" spans="1:12" s="27" customFormat="1" ht="6" customHeight="1">
      <c r="A32" s="22"/>
      <c r="B32" s="28"/>
      <c r="C32" s="29"/>
      <c r="D32" s="29"/>
      <c r="E32" s="29"/>
      <c r="F32" s="29"/>
      <c r="G32" s="29"/>
      <c r="H32" s="29"/>
      <c r="I32" s="29"/>
      <c r="J32" s="29"/>
      <c r="K32" s="25"/>
      <c r="L32" s="26"/>
    </row>
    <row r="33" spans="1:12" ht="24.75" customHeight="1">
      <c r="A33" s="13"/>
      <c r="B33" s="14"/>
      <c r="C33" s="97" t="s">
        <v>104</v>
      </c>
      <c r="D33" s="98"/>
      <c r="E33" s="98"/>
      <c r="F33" s="98"/>
      <c r="G33" s="98"/>
      <c r="H33" s="98"/>
      <c r="I33" s="99"/>
      <c r="J33" s="100"/>
      <c r="K33" s="15"/>
      <c r="L33" s="16"/>
    </row>
    <row r="34" spans="1:12" s="21" customFormat="1" ht="19.5" customHeight="1">
      <c r="A34" s="17"/>
      <c r="B34" s="18"/>
      <c r="C34" s="2" t="s">
        <v>24</v>
      </c>
      <c r="D34" s="2" t="s">
        <v>25</v>
      </c>
      <c r="E34" s="2" t="s">
        <v>8</v>
      </c>
      <c r="F34" s="2" t="s">
        <v>137</v>
      </c>
      <c r="G34" s="1" t="s">
        <v>89</v>
      </c>
      <c r="H34" s="1" t="s">
        <v>90</v>
      </c>
      <c r="I34" s="2" t="s">
        <v>85</v>
      </c>
      <c r="J34" s="1" t="s">
        <v>0</v>
      </c>
      <c r="K34" s="19"/>
      <c r="L34" s="50"/>
    </row>
    <row r="35" spans="1:12" s="27" customFormat="1" ht="14.25">
      <c r="A35" s="22"/>
      <c r="B35" s="23"/>
      <c r="C35" s="38">
        <v>1</v>
      </c>
      <c r="D35" s="38" t="s">
        <v>91</v>
      </c>
      <c r="E35" s="38" t="s">
        <v>154</v>
      </c>
      <c r="F35" s="38">
        <v>1</v>
      </c>
      <c r="G35" s="38">
        <v>20</v>
      </c>
      <c r="H35" s="38" t="s">
        <v>86</v>
      </c>
      <c r="I35" s="40"/>
      <c r="J35" s="24"/>
      <c r="K35" s="25"/>
      <c r="L35" s="26"/>
    </row>
    <row r="36" spans="1:12" s="27" customFormat="1" ht="14.25">
      <c r="A36" s="22"/>
      <c r="B36" s="23"/>
      <c r="C36" s="38">
        <v>2</v>
      </c>
      <c r="D36" s="38" t="s">
        <v>91</v>
      </c>
      <c r="E36" s="38" t="s">
        <v>155</v>
      </c>
      <c r="F36" s="38">
        <v>1</v>
      </c>
      <c r="G36" s="38">
        <v>5</v>
      </c>
      <c r="H36" s="38" t="s">
        <v>86</v>
      </c>
      <c r="I36" s="40"/>
      <c r="J36" s="24"/>
      <c r="K36" s="25"/>
      <c r="L36" s="26"/>
    </row>
    <row r="37" spans="1:12" s="27" customFormat="1" ht="14.25">
      <c r="A37" s="22"/>
      <c r="B37" s="23"/>
      <c r="C37" s="38">
        <v>3</v>
      </c>
      <c r="D37" s="38" t="s">
        <v>91</v>
      </c>
      <c r="E37" s="38" t="s">
        <v>154</v>
      </c>
      <c r="F37" s="38">
        <v>2</v>
      </c>
      <c r="G37" s="38">
        <v>20</v>
      </c>
      <c r="H37" s="38" t="s">
        <v>86</v>
      </c>
      <c r="I37" s="40"/>
      <c r="J37" s="24"/>
      <c r="K37" s="25"/>
      <c r="L37" s="26"/>
    </row>
    <row r="38" spans="1:12" s="27" customFormat="1" ht="14.25">
      <c r="A38" s="22"/>
      <c r="B38" s="23"/>
      <c r="C38" s="38">
        <v>4</v>
      </c>
      <c r="D38" s="38" t="s">
        <v>91</v>
      </c>
      <c r="E38" s="38" t="s">
        <v>155</v>
      </c>
      <c r="F38" s="38">
        <v>2</v>
      </c>
      <c r="G38" s="38">
        <v>5</v>
      </c>
      <c r="H38" s="38" t="s">
        <v>86</v>
      </c>
      <c r="I38" s="40"/>
      <c r="J38" s="24"/>
      <c r="K38" s="25"/>
      <c r="L38" s="26"/>
    </row>
    <row r="39" spans="1:12" s="27" customFormat="1" ht="14.25">
      <c r="A39" s="22"/>
      <c r="B39" s="23"/>
      <c r="C39" s="38">
        <v>5</v>
      </c>
      <c r="D39" s="38" t="s">
        <v>91</v>
      </c>
      <c r="E39" s="38" t="s">
        <v>154</v>
      </c>
      <c r="F39" s="38">
        <v>3</v>
      </c>
      <c r="G39" s="38">
        <v>20</v>
      </c>
      <c r="H39" s="38" t="s">
        <v>86</v>
      </c>
      <c r="I39" s="40"/>
      <c r="J39" s="24"/>
      <c r="K39" s="25"/>
      <c r="L39" s="26"/>
    </row>
    <row r="40" spans="1:12" s="27" customFormat="1" ht="14.25">
      <c r="A40" s="22"/>
      <c r="B40" s="23"/>
      <c r="C40" s="38">
        <v>6</v>
      </c>
      <c r="D40" s="38" t="s">
        <v>91</v>
      </c>
      <c r="E40" s="38" t="s">
        <v>155</v>
      </c>
      <c r="F40" s="38">
        <v>3</v>
      </c>
      <c r="G40" s="38">
        <v>5</v>
      </c>
      <c r="H40" s="38" t="s">
        <v>86</v>
      </c>
      <c r="I40" s="40"/>
      <c r="J40" s="24"/>
      <c r="K40" s="25"/>
      <c r="L40" s="26"/>
    </row>
    <row r="41" spans="1:12" s="27" customFormat="1" ht="14.25">
      <c r="A41" s="22"/>
      <c r="B41" s="23"/>
      <c r="C41" s="38">
        <v>7</v>
      </c>
      <c r="D41" s="38" t="s">
        <v>91</v>
      </c>
      <c r="E41" s="38" t="s">
        <v>154</v>
      </c>
      <c r="F41" s="38">
        <v>4</v>
      </c>
      <c r="G41" s="38">
        <v>20</v>
      </c>
      <c r="H41" s="38" t="s">
        <v>86</v>
      </c>
      <c r="I41" s="40"/>
      <c r="J41" s="24"/>
      <c r="K41" s="25"/>
      <c r="L41" s="26"/>
    </row>
    <row r="42" spans="1:12" s="27" customFormat="1" ht="14.25">
      <c r="A42" s="22"/>
      <c r="B42" s="23"/>
      <c r="C42" s="38">
        <v>8</v>
      </c>
      <c r="D42" s="38" t="s">
        <v>91</v>
      </c>
      <c r="E42" s="38" t="s">
        <v>155</v>
      </c>
      <c r="F42" s="38">
        <v>4</v>
      </c>
      <c r="G42" s="38">
        <v>5</v>
      </c>
      <c r="H42" s="38" t="s">
        <v>86</v>
      </c>
      <c r="I42" s="40"/>
      <c r="J42" s="24"/>
      <c r="K42" s="25"/>
      <c r="L42" s="26"/>
    </row>
    <row r="43" spans="1:12" s="27" customFormat="1" ht="14.25">
      <c r="A43" s="22"/>
      <c r="B43" s="23"/>
      <c r="C43" s="38">
        <v>9</v>
      </c>
      <c r="D43" s="38" t="s">
        <v>91</v>
      </c>
      <c r="E43" s="38" t="s">
        <v>154</v>
      </c>
      <c r="F43" s="38">
        <v>5</v>
      </c>
      <c r="G43" s="38">
        <v>20</v>
      </c>
      <c r="H43" s="38" t="s">
        <v>86</v>
      </c>
      <c r="I43" s="40"/>
      <c r="J43" s="24"/>
      <c r="K43" s="25"/>
      <c r="L43" s="26"/>
    </row>
    <row r="44" spans="1:12" s="27" customFormat="1" ht="14.25">
      <c r="A44" s="22"/>
      <c r="B44" s="23"/>
      <c r="C44" s="38">
        <v>10</v>
      </c>
      <c r="D44" s="38" t="s">
        <v>91</v>
      </c>
      <c r="E44" s="38" t="s">
        <v>155</v>
      </c>
      <c r="F44" s="38">
        <v>5</v>
      </c>
      <c r="G44" s="38">
        <v>5</v>
      </c>
      <c r="H44" s="38" t="s">
        <v>86</v>
      </c>
      <c r="I44" s="40"/>
      <c r="J44" s="24"/>
      <c r="K44" s="25"/>
      <c r="L44" s="26"/>
    </row>
    <row r="45" spans="1:12" s="27" customFormat="1" ht="14.25">
      <c r="A45" s="22"/>
      <c r="B45" s="23"/>
      <c r="C45" s="38">
        <v>11</v>
      </c>
      <c r="D45" s="38" t="s">
        <v>91</v>
      </c>
      <c r="E45" s="38" t="s">
        <v>154</v>
      </c>
      <c r="F45" s="38">
        <v>6</v>
      </c>
      <c r="G45" s="38">
        <v>20</v>
      </c>
      <c r="H45" s="38" t="s">
        <v>86</v>
      </c>
      <c r="I45" s="40"/>
      <c r="J45" s="24"/>
      <c r="K45" s="25"/>
      <c r="L45" s="26"/>
    </row>
    <row r="46" spans="1:12" s="27" customFormat="1" ht="14.25">
      <c r="A46" s="22"/>
      <c r="B46" s="23"/>
      <c r="C46" s="38">
        <v>12</v>
      </c>
      <c r="D46" s="38" t="s">
        <v>91</v>
      </c>
      <c r="E46" s="38" t="s">
        <v>155</v>
      </c>
      <c r="F46" s="38">
        <v>6</v>
      </c>
      <c r="G46" s="38">
        <v>5</v>
      </c>
      <c r="H46" s="38" t="s">
        <v>86</v>
      </c>
      <c r="I46" s="40"/>
      <c r="J46" s="24"/>
      <c r="K46" s="25"/>
      <c r="L46" s="26"/>
    </row>
    <row r="47" spans="1:12" s="27" customFormat="1" ht="14.25">
      <c r="A47" s="22"/>
      <c r="B47" s="23"/>
      <c r="C47" s="38">
        <v>13</v>
      </c>
      <c r="D47" s="38" t="s">
        <v>91</v>
      </c>
      <c r="E47" s="38" t="s">
        <v>154</v>
      </c>
      <c r="F47" s="38">
        <v>7</v>
      </c>
      <c r="G47" s="38">
        <v>20</v>
      </c>
      <c r="H47" s="38" t="s">
        <v>86</v>
      </c>
      <c r="I47" s="40"/>
      <c r="J47" s="24"/>
      <c r="K47" s="25"/>
      <c r="L47" s="26"/>
    </row>
    <row r="48" spans="1:12" s="27" customFormat="1" ht="14.25">
      <c r="A48" s="22"/>
      <c r="B48" s="23"/>
      <c r="C48" s="38">
        <v>14</v>
      </c>
      <c r="D48" s="38" t="s">
        <v>91</v>
      </c>
      <c r="E48" s="38" t="s">
        <v>155</v>
      </c>
      <c r="F48" s="38">
        <v>7</v>
      </c>
      <c r="G48" s="38">
        <v>5</v>
      </c>
      <c r="H48" s="38" t="s">
        <v>86</v>
      </c>
      <c r="I48" s="40"/>
      <c r="J48" s="24"/>
      <c r="K48" s="25"/>
      <c r="L48" s="26"/>
    </row>
    <row r="49" spans="1:12" s="27" customFormat="1" ht="14.25">
      <c r="A49" s="22"/>
      <c r="B49" s="23"/>
      <c r="C49" s="38">
        <v>15</v>
      </c>
      <c r="D49" s="38" t="s">
        <v>91</v>
      </c>
      <c r="E49" s="38" t="s">
        <v>154</v>
      </c>
      <c r="F49" s="38">
        <v>8</v>
      </c>
      <c r="G49" s="38">
        <v>20</v>
      </c>
      <c r="H49" s="38" t="s">
        <v>86</v>
      </c>
      <c r="I49" s="40"/>
      <c r="J49" s="24"/>
      <c r="K49" s="25"/>
      <c r="L49" s="26"/>
    </row>
    <row r="50" spans="1:12" s="27" customFormat="1" ht="14.25">
      <c r="A50" s="22"/>
      <c r="B50" s="23"/>
      <c r="C50" s="38">
        <v>16</v>
      </c>
      <c r="D50" s="38" t="s">
        <v>91</v>
      </c>
      <c r="E50" s="38" t="s">
        <v>155</v>
      </c>
      <c r="F50" s="38">
        <v>8</v>
      </c>
      <c r="G50" s="38">
        <v>5</v>
      </c>
      <c r="H50" s="38" t="s">
        <v>86</v>
      </c>
      <c r="I50" s="40"/>
      <c r="J50" s="24"/>
      <c r="K50" s="25"/>
      <c r="L50" s="26"/>
    </row>
    <row r="51" spans="1:12" s="27" customFormat="1" ht="14.25">
      <c r="A51" s="22"/>
      <c r="B51" s="23"/>
      <c r="C51" s="38">
        <v>17</v>
      </c>
      <c r="D51" s="38" t="s">
        <v>91</v>
      </c>
      <c r="E51" s="38" t="s">
        <v>154</v>
      </c>
      <c r="F51" s="38">
        <v>9</v>
      </c>
      <c r="G51" s="38">
        <v>20</v>
      </c>
      <c r="H51" s="38" t="s">
        <v>86</v>
      </c>
      <c r="I51" s="40"/>
      <c r="J51" s="24"/>
      <c r="K51" s="25"/>
      <c r="L51" s="26"/>
    </row>
    <row r="52" spans="1:12" s="27" customFormat="1" ht="14.25">
      <c r="A52" s="22"/>
      <c r="B52" s="23"/>
      <c r="C52" s="38">
        <v>18</v>
      </c>
      <c r="D52" s="38" t="s">
        <v>91</v>
      </c>
      <c r="E52" s="38" t="s">
        <v>155</v>
      </c>
      <c r="F52" s="38">
        <v>9</v>
      </c>
      <c r="G52" s="38">
        <v>5</v>
      </c>
      <c r="H52" s="38" t="s">
        <v>86</v>
      </c>
      <c r="I52" s="40"/>
      <c r="J52" s="24"/>
      <c r="K52" s="25"/>
      <c r="L52" s="26"/>
    </row>
    <row r="53" spans="1:12" s="27" customFormat="1" ht="14.25">
      <c r="A53" s="22"/>
      <c r="B53" s="23"/>
      <c r="C53" s="38">
        <v>19</v>
      </c>
      <c r="D53" s="38" t="s">
        <v>91</v>
      </c>
      <c r="E53" s="38" t="s">
        <v>154</v>
      </c>
      <c r="F53" s="38">
        <v>10</v>
      </c>
      <c r="G53" s="38">
        <v>20</v>
      </c>
      <c r="H53" s="38" t="s">
        <v>86</v>
      </c>
      <c r="I53" s="40"/>
      <c r="J53" s="24"/>
      <c r="K53" s="25"/>
      <c r="L53" s="26"/>
    </row>
    <row r="54" spans="1:12" s="27" customFormat="1" ht="14.25">
      <c r="A54" s="22"/>
      <c r="B54" s="23"/>
      <c r="C54" s="38">
        <v>20</v>
      </c>
      <c r="D54" s="38" t="s">
        <v>91</v>
      </c>
      <c r="E54" s="38" t="s">
        <v>155</v>
      </c>
      <c r="F54" s="38">
        <v>10</v>
      </c>
      <c r="G54" s="38">
        <v>5</v>
      </c>
      <c r="H54" s="38" t="s">
        <v>86</v>
      </c>
      <c r="I54" s="40"/>
      <c r="J54" s="24"/>
      <c r="K54" s="25"/>
      <c r="L54" s="26"/>
    </row>
    <row r="55" spans="1:12" s="27" customFormat="1" ht="14.25">
      <c r="A55" s="22"/>
      <c r="B55" s="23"/>
      <c r="C55" s="38">
        <v>21</v>
      </c>
      <c r="D55" s="38" t="s">
        <v>91</v>
      </c>
      <c r="E55" s="38" t="s">
        <v>154</v>
      </c>
      <c r="F55" s="38">
        <v>11</v>
      </c>
      <c r="G55" s="38">
        <v>20</v>
      </c>
      <c r="H55" s="38" t="s">
        <v>86</v>
      </c>
      <c r="I55" s="40"/>
      <c r="J55" s="24"/>
      <c r="K55" s="25"/>
      <c r="L55" s="26"/>
    </row>
    <row r="56" spans="1:12" s="27" customFormat="1" ht="14.25">
      <c r="A56" s="22"/>
      <c r="B56" s="23"/>
      <c r="C56" s="38">
        <v>22</v>
      </c>
      <c r="D56" s="38" t="s">
        <v>91</v>
      </c>
      <c r="E56" s="38" t="s">
        <v>155</v>
      </c>
      <c r="F56" s="38">
        <v>11</v>
      </c>
      <c r="G56" s="38">
        <v>5</v>
      </c>
      <c r="H56" s="38" t="s">
        <v>86</v>
      </c>
      <c r="I56" s="40"/>
      <c r="J56" s="24"/>
      <c r="K56" s="25"/>
      <c r="L56" s="26"/>
    </row>
    <row r="57" spans="1:12" s="27" customFormat="1" ht="14.25">
      <c r="A57" s="22"/>
      <c r="B57" s="23"/>
      <c r="C57" s="38">
        <v>23</v>
      </c>
      <c r="D57" s="38" t="s">
        <v>91</v>
      </c>
      <c r="E57" s="38" t="s">
        <v>154</v>
      </c>
      <c r="F57" s="38">
        <v>12</v>
      </c>
      <c r="G57" s="38">
        <v>20</v>
      </c>
      <c r="H57" s="38" t="s">
        <v>86</v>
      </c>
      <c r="I57" s="40"/>
      <c r="J57" s="24"/>
      <c r="K57" s="25"/>
      <c r="L57" s="26"/>
    </row>
    <row r="58" spans="1:12" s="27" customFormat="1" ht="14.25">
      <c r="A58" s="22"/>
      <c r="B58" s="23"/>
      <c r="C58" s="38">
        <v>24</v>
      </c>
      <c r="D58" s="38" t="s">
        <v>92</v>
      </c>
      <c r="E58" s="38" t="s">
        <v>155</v>
      </c>
      <c r="F58" s="38">
        <v>12</v>
      </c>
      <c r="G58" s="38">
        <v>20</v>
      </c>
      <c r="H58" s="38" t="s">
        <v>86</v>
      </c>
      <c r="I58" s="40"/>
      <c r="J58" s="24"/>
      <c r="K58" s="25"/>
      <c r="L58" s="26"/>
    </row>
    <row r="59" spans="1:12" s="27" customFormat="1" ht="25.5">
      <c r="A59" s="22"/>
      <c r="B59" s="23"/>
      <c r="C59" s="93" t="s">
        <v>4</v>
      </c>
      <c r="D59" s="94"/>
      <c r="E59" s="94"/>
      <c r="F59" s="94"/>
      <c r="G59" s="94"/>
      <c r="H59" s="94"/>
      <c r="I59" s="41">
        <f>SUM(I35:I58)</f>
        <v>0</v>
      </c>
      <c r="J59" s="24"/>
      <c r="K59" s="25"/>
      <c r="L59" s="26"/>
    </row>
    <row r="60" spans="1:12" s="27" customFormat="1" ht="6" customHeight="1">
      <c r="A60" s="22"/>
      <c r="B60" s="28"/>
      <c r="C60" s="29"/>
      <c r="D60" s="29"/>
      <c r="E60" s="29"/>
      <c r="F60" s="29"/>
      <c r="G60" s="29"/>
      <c r="H60" s="29"/>
      <c r="I60" s="29"/>
      <c r="J60" s="29"/>
      <c r="K60" s="25"/>
      <c r="L60" s="26"/>
    </row>
    <row r="61" spans="1:12" ht="24.75" customHeight="1">
      <c r="A61" s="13"/>
      <c r="B61" s="14"/>
      <c r="C61" s="97" t="s">
        <v>105</v>
      </c>
      <c r="D61" s="98"/>
      <c r="E61" s="98"/>
      <c r="F61" s="98"/>
      <c r="G61" s="98"/>
      <c r="H61" s="98"/>
      <c r="I61" s="99"/>
      <c r="J61" s="100"/>
      <c r="K61" s="15"/>
      <c r="L61" s="16"/>
    </row>
    <row r="62" spans="1:12" s="21" customFormat="1" ht="19.5" customHeight="1">
      <c r="A62" s="17"/>
      <c r="B62" s="18"/>
      <c r="C62" s="2" t="s">
        <v>24</v>
      </c>
      <c r="D62" s="2" t="s">
        <v>25</v>
      </c>
      <c r="E62" s="2" t="s">
        <v>8</v>
      </c>
      <c r="F62" s="2" t="s">
        <v>88</v>
      </c>
      <c r="G62" s="1" t="s">
        <v>95</v>
      </c>
      <c r="H62" s="1" t="s">
        <v>90</v>
      </c>
      <c r="I62" s="2" t="s">
        <v>85</v>
      </c>
      <c r="J62" s="1" t="s">
        <v>0</v>
      </c>
      <c r="K62" s="19"/>
      <c r="L62" s="50"/>
    </row>
    <row r="63" spans="1:12" s="27" customFormat="1" ht="14.25">
      <c r="A63" s="22"/>
      <c r="B63" s="23"/>
      <c r="C63" s="38">
        <v>1</v>
      </c>
      <c r="D63" s="38" t="s">
        <v>93</v>
      </c>
      <c r="E63" s="38" t="s">
        <v>154</v>
      </c>
      <c r="F63" s="38" t="s">
        <v>96</v>
      </c>
      <c r="G63" s="38">
        <v>14</v>
      </c>
      <c r="H63" s="38" t="s">
        <v>86</v>
      </c>
      <c r="I63" s="40">
        <f>I7+I9+I11+I13+I15+I17+I19+I21+I23+I25+I27+I29+I35+I37+I39+I41+I43+I45+I47+I49+I51+I53+I55+I57</f>
        <v>0</v>
      </c>
      <c r="J63" s="24"/>
      <c r="K63" s="25"/>
      <c r="L63" s="26"/>
    </row>
    <row r="64" spans="1:12" s="27" customFormat="1" ht="14.25">
      <c r="A64" s="22"/>
      <c r="B64" s="23"/>
      <c r="C64" s="38">
        <v>2</v>
      </c>
      <c r="D64" s="38" t="s">
        <v>94</v>
      </c>
      <c r="E64" s="38" t="s">
        <v>155</v>
      </c>
      <c r="F64" s="38" t="s">
        <v>96</v>
      </c>
      <c r="G64" s="38">
        <v>13.5</v>
      </c>
      <c r="H64" s="38" t="s">
        <v>86</v>
      </c>
      <c r="I64" s="40">
        <f>I8+I10+I12+I14+I16+I18+I20+I22+I24+I26+I28+I30+I36+I38+I40+I42+I44+I46+I48+I50+I52+I54+I56+I58</f>
        <v>0</v>
      </c>
      <c r="J64" s="24"/>
      <c r="K64" s="25"/>
      <c r="L64" s="26"/>
    </row>
    <row r="65" spans="1:12" s="27" customFormat="1" ht="25.5">
      <c r="A65" s="22"/>
      <c r="B65" s="23"/>
      <c r="C65" s="93" t="s">
        <v>4</v>
      </c>
      <c r="D65" s="94"/>
      <c r="E65" s="94"/>
      <c r="F65" s="94"/>
      <c r="G65" s="94"/>
      <c r="H65" s="94"/>
      <c r="I65" s="41">
        <f>SUM(I63:I64)</f>
        <v>0</v>
      </c>
      <c r="J65" s="24"/>
      <c r="K65" s="25"/>
      <c r="L65" s="26"/>
    </row>
    <row r="66" spans="1:12" s="27" customFormat="1" ht="6" customHeight="1">
      <c r="A66" s="22"/>
      <c r="B66" s="28"/>
      <c r="C66" s="29"/>
      <c r="D66" s="29"/>
      <c r="E66" s="29"/>
      <c r="F66" s="29"/>
      <c r="G66" s="29"/>
      <c r="H66" s="29"/>
      <c r="I66" s="29"/>
      <c r="J66" s="29"/>
      <c r="K66" s="25"/>
      <c r="L66" s="26"/>
    </row>
    <row r="67" spans="1:12" s="27" customFormat="1" ht="21" customHeight="1">
      <c r="A67" s="22"/>
      <c r="B67" s="23"/>
      <c r="C67" s="77" t="s">
        <v>0</v>
      </c>
      <c r="D67" s="78"/>
      <c r="E67" s="78"/>
      <c r="F67" s="78"/>
      <c r="G67" s="78"/>
      <c r="H67" s="78"/>
      <c r="I67" s="78"/>
      <c r="J67" s="79"/>
      <c r="K67" s="25"/>
      <c r="L67" s="26"/>
    </row>
    <row r="68" spans="1:12" s="27" customFormat="1" ht="37.5" customHeight="1">
      <c r="A68" s="22"/>
      <c r="B68" s="23"/>
      <c r="C68" s="80"/>
      <c r="D68" s="81"/>
      <c r="E68" s="81"/>
      <c r="F68" s="81"/>
      <c r="G68" s="81"/>
      <c r="H68" s="81"/>
      <c r="I68" s="81"/>
      <c r="J68" s="82"/>
      <c r="K68" s="25"/>
      <c r="L68" s="26"/>
    </row>
    <row r="69" spans="1:12" s="27" customFormat="1" ht="6.75" customHeight="1" thickBot="1">
      <c r="A69" s="22"/>
      <c r="B69" s="30"/>
      <c r="C69" s="31"/>
      <c r="D69" s="31"/>
      <c r="E69" s="31"/>
      <c r="F69" s="31"/>
      <c r="G69" s="31"/>
      <c r="H69" s="31"/>
      <c r="I69" s="32"/>
      <c r="J69" s="32"/>
      <c r="K69" s="33"/>
      <c r="L69" s="26"/>
    </row>
    <row r="70" spans="2:11" s="27" customFormat="1" ht="12.75">
      <c r="B70" s="34"/>
      <c r="C70" s="35"/>
      <c r="D70" s="35"/>
      <c r="E70" s="35"/>
      <c r="F70" s="35"/>
      <c r="G70" s="35"/>
      <c r="H70" s="35"/>
      <c r="I70" s="35"/>
      <c r="J70" s="35"/>
      <c r="K70" s="34"/>
    </row>
    <row r="71" spans="3:10" s="27" customFormat="1" ht="12.75">
      <c r="C71" s="36"/>
      <c r="D71" s="36"/>
      <c r="E71" s="36"/>
      <c r="F71" s="36"/>
      <c r="G71" s="36"/>
      <c r="H71" s="36"/>
      <c r="I71" s="36"/>
      <c r="J71" s="36"/>
    </row>
    <row r="72" spans="3:10" s="27" customFormat="1" ht="12.75">
      <c r="C72" s="36"/>
      <c r="D72" s="36"/>
      <c r="E72" s="36"/>
      <c r="F72" s="36"/>
      <c r="G72" s="36"/>
      <c r="H72" s="36"/>
      <c r="I72" s="36"/>
      <c r="J72" s="36"/>
    </row>
    <row r="73" spans="3:10" s="27" customFormat="1" ht="12.75">
      <c r="C73" s="36"/>
      <c r="D73" s="36"/>
      <c r="E73" s="36"/>
      <c r="F73" s="36"/>
      <c r="G73" s="36"/>
      <c r="H73" s="36"/>
      <c r="I73" s="36"/>
      <c r="J73" s="36"/>
    </row>
    <row r="74" spans="3:10" s="27" customFormat="1" ht="12.75">
      <c r="C74" s="36"/>
      <c r="D74" s="36"/>
      <c r="E74" s="36"/>
      <c r="F74" s="36"/>
      <c r="G74" s="36"/>
      <c r="H74" s="36"/>
      <c r="I74" s="36"/>
      <c r="J74" s="36"/>
    </row>
    <row r="75" spans="3:10" s="27" customFormat="1" ht="12.75">
      <c r="C75" s="36"/>
      <c r="D75" s="36"/>
      <c r="E75" s="36"/>
      <c r="F75" s="36"/>
      <c r="G75" s="36"/>
      <c r="H75" s="36"/>
      <c r="I75" s="36"/>
      <c r="J75" s="36"/>
    </row>
    <row r="76" spans="3:10" s="27" customFormat="1" ht="12.75">
      <c r="C76" s="36"/>
      <c r="D76" s="36"/>
      <c r="E76" s="36"/>
      <c r="F76" s="36"/>
      <c r="G76" s="36"/>
      <c r="H76" s="36"/>
      <c r="I76" s="36"/>
      <c r="J76" s="36"/>
    </row>
    <row r="77" spans="3:10" s="27" customFormat="1" ht="12.75">
      <c r="C77" s="36"/>
      <c r="D77" s="36"/>
      <c r="E77" s="36"/>
      <c r="F77" s="36"/>
      <c r="G77" s="36"/>
      <c r="H77" s="36"/>
      <c r="I77" s="36"/>
      <c r="J77" s="36"/>
    </row>
    <row r="78" spans="3:10" s="27" customFormat="1" ht="12.75">
      <c r="C78" s="36"/>
      <c r="D78" s="36"/>
      <c r="E78" s="36"/>
      <c r="F78" s="36"/>
      <c r="G78" s="36"/>
      <c r="H78" s="36"/>
      <c r="I78" s="36"/>
      <c r="J78" s="36"/>
    </row>
    <row r="79" spans="3:10" s="27" customFormat="1" ht="12.75">
      <c r="C79" s="36"/>
      <c r="D79" s="36"/>
      <c r="E79" s="36"/>
      <c r="F79" s="36"/>
      <c r="G79" s="36"/>
      <c r="H79" s="36"/>
      <c r="I79" s="36"/>
      <c r="J79" s="36"/>
    </row>
    <row r="80" spans="3:10" s="27" customFormat="1" ht="12.75">
      <c r="C80" s="36"/>
      <c r="D80" s="36"/>
      <c r="E80" s="36"/>
      <c r="F80" s="36"/>
      <c r="G80" s="36"/>
      <c r="H80" s="36"/>
      <c r="I80" s="36"/>
      <c r="J80" s="36"/>
    </row>
    <row r="81" spans="3:10" s="27" customFormat="1" ht="12.75">
      <c r="C81" s="36"/>
      <c r="D81" s="36"/>
      <c r="E81" s="36"/>
      <c r="F81" s="36"/>
      <c r="G81" s="36"/>
      <c r="H81" s="36"/>
      <c r="I81" s="36"/>
      <c r="J81" s="36"/>
    </row>
    <row r="82" spans="3:10" s="27" customFormat="1" ht="12.75">
      <c r="C82" s="36"/>
      <c r="D82" s="36"/>
      <c r="E82" s="36"/>
      <c r="F82" s="36"/>
      <c r="G82" s="36"/>
      <c r="H82" s="36"/>
      <c r="I82" s="36"/>
      <c r="J82" s="36"/>
    </row>
    <row r="83" spans="3:10" s="27" customFormat="1" ht="12.75">
      <c r="C83" s="36"/>
      <c r="D83" s="36"/>
      <c r="E83" s="36"/>
      <c r="F83" s="36"/>
      <c r="G83" s="36"/>
      <c r="H83" s="36"/>
      <c r="I83" s="36"/>
      <c r="J83" s="36"/>
    </row>
    <row r="84" spans="3:10" s="27" customFormat="1" ht="12.75">
      <c r="C84" s="36"/>
      <c r="D84" s="36"/>
      <c r="E84" s="36"/>
      <c r="F84" s="36"/>
      <c r="G84" s="36"/>
      <c r="H84" s="36"/>
      <c r="I84" s="36"/>
      <c r="J84" s="36"/>
    </row>
    <row r="85" spans="3:10" s="27" customFormat="1" ht="12.75">
      <c r="C85" s="36"/>
      <c r="D85" s="36"/>
      <c r="E85" s="36"/>
      <c r="F85" s="36"/>
      <c r="G85" s="36"/>
      <c r="H85" s="36"/>
      <c r="I85" s="36"/>
      <c r="J85" s="36"/>
    </row>
    <row r="86" spans="3:10" s="27" customFormat="1" ht="12.75">
      <c r="C86" s="36"/>
      <c r="D86" s="36"/>
      <c r="E86" s="36"/>
      <c r="F86" s="36"/>
      <c r="G86" s="36"/>
      <c r="H86" s="36"/>
      <c r="I86" s="36"/>
      <c r="J86" s="36"/>
    </row>
  </sheetData>
  <sheetProtection insertColumns="0" insertRows="0" autoFilter="0" pivotTables="0"/>
  <mergeCells count="11">
    <mergeCell ref="C68:J68"/>
    <mergeCell ref="B3:K3"/>
    <mergeCell ref="C33:J33"/>
    <mergeCell ref="C59:H59"/>
    <mergeCell ref="C61:J61"/>
    <mergeCell ref="B2:K2"/>
    <mergeCell ref="C4:J4"/>
    <mergeCell ref="C31:H31"/>
    <mergeCell ref="C5:J5"/>
    <mergeCell ref="C65:H65"/>
    <mergeCell ref="C67:J67"/>
  </mergeCells>
  <printOptions/>
  <pageMargins left="0.38" right="0.24" top="0.21" bottom="0.49" header="0.21" footer="0.49"/>
  <pageSetup horizontalDpi="600" verticalDpi="600" orientation="landscape" scale="70" r:id="rId1"/>
  <ignoredErrors>
    <ignoredError sqref="I31 I65 I59 I63:I6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5.7109375" style="37" bestFit="1" customWidth="1"/>
    <col min="4" max="5" width="9.7109375" style="37" bestFit="1" customWidth="1"/>
    <col min="6" max="6" width="5.7109375" style="37" bestFit="1" customWidth="1"/>
    <col min="7" max="7" width="7.140625" style="37" bestFit="1" customWidth="1"/>
    <col min="8" max="8" width="9.7109375" style="37" bestFit="1" customWidth="1"/>
    <col min="9" max="9" width="7.7109375" style="37" bestFit="1" customWidth="1"/>
    <col min="10" max="11" width="9.7109375" style="37" bestFit="1" customWidth="1"/>
    <col min="12" max="12" width="16.421875" style="37" bestFit="1" customWidth="1"/>
    <col min="13" max="13" width="14.7109375" style="37" customWidth="1"/>
    <col min="14" max="14" width="1.1484375" style="4" customWidth="1"/>
    <col min="15" max="16384" width="9.140625" style="4" customWidth="1"/>
  </cols>
  <sheetData>
    <row r="1" spans="2:14" ht="9.75" customHeight="1" thickBo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5" s="10" customFormat="1" ht="30" customHeight="1" thickBot="1">
      <c r="A2" s="8"/>
      <c r="B2" s="86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9"/>
    </row>
    <row r="3" spans="1:15" s="10" customFormat="1" ht="20.25">
      <c r="A3" s="8"/>
      <c r="B3" s="83" t="s">
        <v>83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9"/>
    </row>
    <row r="4" spans="1:15" s="10" customFormat="1" ht="10.5" customHeight="1">
      <c r="A4" s="8"/>
      <c r="B4" s="11"/>
      <c r="C4" s="89"/>
      <c r="D4" s="90"/>
      <c r="E4" s="90"/>
      <c r="F4" s="90"/>
      <c r="G4" s="90"/>
      <c r="H4" s="91"/>
      <c r="I4" s="91"/>
      <c r="J4" s="91"/>
      <c r="K4" s="91"/>
      <c r="L4" s="91"/>
      <c r="M4" s="92"/>
      <c r="N4" s="12"/>
      <c r="O4" s="9"/>
    </row>
    <row r="5" spans="1:15" ht="24.75" customHeight="1">
      <c r="A5" s="13"/>
      <c r="B5" s="14"/>
      <c r="C5" s="97" t="s">
        <v>37</v>
      </c>
      <c r="D5" s="98"/>
      <c r="E5" s="98"/>
      <c r="F5" s="98"/>
      <c r="G5" s="98"/>
      <c r="H5" s="98"/>
      <c r="I5" s="98"/>
      <c r="J5" s="98"/>
      <c r="K5" s="98"/>
      <c r="L5" s="98"/>
      <c r="M5" s="100"/>
      <c r="N5" s="15"/>
      <c r="O5" s="16"/>
    </row>
    <row r="6" spans="1:15" s="21" customFormat="1" ht="19.5" customHeight="1">
      <c r="A6" s="17"/>
      <c r="B6" s="18"/>
      <c r="C6" s="1" t="s">
        <v>24</v>
      </c>
      <c r="D6" s="1" t="s">
        <v>25</v>
      </c>
      <c r="E6" s="1" t="s">
        <v>126</v>
      </c>
      <c r="F6" s="1" t="s">
        <v>26</v>
      </c>
      <c r="G6" s="1" t="s">
        <v>33</v>
      </c>
      <c r="H6" s="1" t="s">
        <v>27</v>
      </c>
      <c r="I6" s="1" t="s">
        <v>31</v>
      </c>
      <c r="J6" s="1" t="s">
        <v>29</v>
      </c>
      <c r="K6" s="1" t="s">
        <v>30</v>
      </c>
      <c r="L6" s="1" t="s">
        <v>32</v>
      </c>
      <c r="M6" s="1" t="s">
        <v>50</v>
      </c>
      <c r="N6" s="19"/>
      <c r="O6" s="20"/>
    </row>
    <row r="7" spans="1:15" s="27" customFormat="1" ht="14.25">
      <c r="A7" s="22"/>
      <c r="B7" s="23"/>
      <c r="C7" s="24">
        <v>1</v>
      </c>
      <c r="D7" s="3" t="s">
        <v>28</v>
      </c>
      <c r="E7" s="3" t="s">
        <v>107</v>
      </c>
      <c r="F7" s="24">
        <v>240</v>
      </c>
      <c r="G7" s="45">
        <v>0.02408</v>
      </c>
      <c r="H7" s="24">
        <v>0</v>
      </c>
      <c r="I7" s="24">
        <v>17</v>
      </c>
      <c r="J7" s="24">
        <v>160</v>
      </c>
      <c r="K7" s="43">
        <v>43938</v>
      </c>
      <c r="L7" s="44">
        <f>H7*J7</f>
        <v>0</v>
      </c>
      <c r="M7" s="24"/>
      <c r="N7" s="25"/>
      <c r="O7" s="26"/>
    </row>
    <row r="8" spans="1:15" s="27" customFormat="1" ht="14.25">
      <c r="A8" s="22"/>
      <c r="B8" s="23"/>
      <c r="C8" s="24">
        <v>2</v>
      </c>
      <c r="D8" s="3" t="s">
        <v>22</v>
      </c>
      <c r="E8" s="3" t="s">
        <v>108</v>
      </c>
      <c r="F8" s="24">
        <v>40</v>
      </c>
      <c r="G8" s="45">
        <v>0</v>
      </c>
      <c r="H8" s="24">
        <v>0</v>
      </c>
      <c r="I8" s="24">
        <v>30</v>
      </c>
      <c r="J8" s="24">
        <v>0</v>
      </c>
      <c r="K8" s="43"/>
      <c r="L8" s="44">
        <f>H8*J8</f>
        <v>0</v>
      </c>
      <c r="M8" s="24"/>
      <c r="N8" s="25"/>
      <c r="O8" s="26"/>
    </row>
    <row r="9" spans="1:15" s="27" customFormat="1" ht="14.25">
      <c r="A9" s="22"/>
      <c r="B9" s="23"/>
      <c r="C9" s="24">
        <v>3</v>
      </c>
      <c r="D9" s="3" t="s">
        <v>23</v>
      </c>
      <c r="E9" s="3" t="s">
        <v>109</v>
      </c>
      <c r="F9" s="24">
        <v>10</v>
      </c>
      <c r="G9" s="45">
        <v>0</v>
      </c>
      <c r="H9" s="24">
        <v>0</v>
      </c>
      <c r="I9" s="24">
        <v>28</v>
      </c>
      <c r="J9" s="24">
        <v>0</v>
      </c>
      <c r="K9" s="43"/>
      <c r="L9" s="44">
        <f>H9*J9</f>
        <v>0</v>
      </c>
      <c r="M9" s="24"/>
      <c r="N9" s="25"/>
      <c r="O9" s="26"/>
    </row>
    <row r="10" spans="1:15" s="27" customFormat="1" ht="14.25">
      <c r="A10" s="22"/>
      <c r="B10" s="23"/>
      <c r="C10" s="24">
        <v>4</v>
      </c>
      <c r="D10" s="3" t="s">
        <v>110</v>
      </c>
      <c r="E10" s="3"/>
      <c r="F10" s="24"/>
      <c r="G10" s="45">
        <v>0</v>
      </c>
      <c r="H10" s="24">
        <v>0</v>
      </c>
      <c r="I10" s="24"/>
      <c r="J10" s="24"/>
      <c r="K10" s="43"/>
      <c r="L10" s="44">
        <f>H10*J10</f>
        <v>0</v>
      </c>
      <c r="M10" s="24"/>
      <c r="N10" s="25"/>
      <c r="O10" s="26"/>
    </row>
    <row r="11" spans="1:15" s="27" customFormat="1" ht="25.5">
      <c r="A11" s="22"/>
      <c r="B11" s="23"/>
      <c r="C11" s="93" t="s">
        <v>4</v>
      </c>
      <c r="D11" s="94"/>
      <c r="E11" s="94"/>
      <c r="F11" s="94"/>
      <c r="G11" s="94"/>
      <c r="H11" s="94"/>
      <c r="I11" s="94"/>
      <c r="J11" s="94"/>
      <c r="K11" s="101"/>
      <c r="L11" s="46">
        <f>SUM(L7:L9)</f>
        <v>0</v>
      </c>
      <c r="M11" s="24"/>
      <c r="N11" s="25"/>
      <c r="O11" s="26"/>
    </row>
    <row r="12" spans="1:15" s="27" customFormat="1" ht="9.75" customHeight="1">
      <c r="A12" s="22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5"/>
      <c r="O12" s="26"/>
    </row>
    <row r="13" spans="1:15" s="27" customFormat="1" ht="21" customHeight="1">
      <c r="A13" s="22"/>
      <c r="B13" s="23"/>
      <c r="C13" s="77" t="s">
        <v>0</v>
      </c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25"/>
      <c r="O13" s="26"/>
    </row>
    <row r="14" spans="1:15" s="27" customFormat="1" ht="37.5" customHeight="1">
      <c r="A14" s="22"/>
      <c r="B14" s="23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25"/>
      <c r="O14" s="26"/>
    </row>
    <row r="15" spans="1:15" s="27" customFormat="1" ht="6.75" customHeight="1" thickBot="1">
      <c r="A15" s="22"/>
      <c r="B15" s="30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3"/>
      <c r="O15" s="26"/>
    </row>
    <row r="16" spans="2:14" s="27" customFormat="1" ht="12.75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4"/>
    </row>
    <row r="17" spans="3:13" s="27" customFormat="1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3:13" s="27" customFormat="1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3:13" s="27" customFormat="1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3:13" s="27" customFormat="1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3:13" s="27" customFormat="1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3:13" s="27" customFormat="1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3:13" s="27" customFormat="1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3:13" s="27" customFormat="1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3:13" s="27" customFormat="1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3:13" s="27" customFormat="1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3:13" s="27" customFormat="1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3:13" s="27" customFormat="1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3:13" s="27" customFormat="1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3:13" s="27" customFormat="1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3:13" s="27" customFormat="1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3:13" s="27" customFormat="1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</sheetData>
  <sheetProtection formatCells="0" formatColumns="0" formatRows="0"/>
  <mergeCells count="7">
    <mergeCell ref="B2:N2"/>
    <mergeCell ref="C4:M4"/>
    <mergeCell ref="C13:M13"/>
    <mergeCell ref="C14:M14"/>
    <mergeCell ref="B3:N3"/>
    <mergeCell ref="C5:M5"/>
    <mergeCell ref="C11:K11"/>
  </mergeCells>
  <printOptions/>
  <pageMargins left="0.38" right="0.24" top="0.21" bottom="0.49" header="0.21" footer="0.49"/>
  <pageSetup horizontalDpi="600" verticalDpi="600" orientation="landscape" scale="70" r:id="rId1"/>
  <ignoredErrors>
    <ignoredError sqref="L10:L11 L7:L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Q37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5.7109375" style="37" bestFit="1" customWidth="1"/>
    <col min="4" max="4" width="11.8515625" style="37" bestFit="1" customWidth="1"/>
    <col min="5" max="5" width="11.8515625" style="37" customWidth="1"/>
    <col min="6" max="6" width="7.7109375" style="37" bestFit="1" customWidth="1"/>
    <col min="7" max="7" width="9.7109375" style="37" bestFit="1" customWidth="1"/>
    <col min="8" max="8" width="22.00390625" style="37" bestFit="1" customWidth="1"/>
    <col min="9" max="9" width="9.7109375" style="37" bestFit="1" customWidth="1"/>
    <col min="10" max="10" width="10.7109375" style="37" bestFit="1" customWidth="1"/>
    <col min="11" max="13" width="5.7109375" style="37" bestFit="1" customWidth="1"/>
    <col min="14" max="14" width="13.140625" style="37" bestFit="1" customWidth="1"/>
    <col min="15" max="15" width="14.7109375" style="37" customWidth="1"/>
    <col min="16" max="16" width="1.1484375" style="4" customWidth="1"/>
    <col min="17" max="16384" width="9.140625" style="4" customWidth="1"/>
  </cols>
  <sheetData>
    <row r="1" spans="2:16" ht="9.75" customHeight="1" thickBo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7" s="10" customFormat="1" ht="30" customHeight="1" thickBot="1">
      <c r="A2" s="8"/>
      <c r="B2" s="86" t="s">
        <v>111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9"/>
    </row>
    <row r="3" spans="1:17" s="10" customFormat="1" ht="20.25">
      <c r="A3" s="8"/>
      <c r="B3" s="83" t="s">
        <v>112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9"/>
    </row>
    <row r="4" spans="1:17" s="10" customFormat="1" ht="10.5" customHeight="1">
      <c r="A4" s="8"/>
      <c r="B4" s="11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2"/>
      <c r="Q4" s="9"/>
    </row>
    <row r="5" spans="1:17" ht="24.75" customHeight="1">
      <c r="A5" s="13"/>
      <c r="B5" s="14"/>
      <c r="C5" s="97" t="s">
        <v>143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05"/>
      <c r="P5" s="15"/>
      <c r="Q5" s="16"/>
    </row>
    <row r="6" spans="1:17" s="21" customFormat="1" ht="30.75" customHeight="1">
      <c r="A6" s="17"/>
      <c r="B6" s="18"/>
      <c r="C6" s="1" t="s">
        <v>113</v>
      </c>
      <c r="D6" s="1" t="s">
        <v>144</v>
      </c>
      <c r="E6" s="1" t="s">
        <v>149</v>
      </c>
      <c r="F6" s="1" t="s">
        <v>151</v>
      </c>
      <c r="G6" s="1" t="s">
        <v>145</v>
      </c>
      <c r="H6" s="1" t="s">
        <v>138</v>
      </c>
      <c r="I6" s="1" t="s">
        <v>139</v>
      </c>
      <c r="J6" s="1" t="s">
        <v>140</v>
      </c>
      <c r="K6" s="1" t="s">
        <v>134</v>
      </c>
      <c r="L6" s="1" t="s">
        <v>135</v>
      </c>
      <c r="M6" s="1" t="s">
        <v>136</v>
      </c>
      <c r="N6" s="1" t="s">
        <v>85</v>
      </c>
      <c r="O6" s="1" t="s">
        <v>114</v>
      </c>
      <c r="P6" s="19"/>
      <c r="Q6" s="20"/>
    </row>
    <row r="7" spans="1:17" s="27" customFormat="1" ht="14.25">
      <c r="A7" s="22"/>
      <c r="B7" s="23"/>
      <c r="C7" s="24">
        <v>1</v>
      </c>
      <c r="D7" s="3" t="s">
        <v>146</v>
      </c>
      <c r="E7" s="3" t="s">
        <v>148</v>
      </c>
      <c r="F7" s="3"/>
      <c r="G7" s="3"/>
      <c r="H7" s="74"/>
      <c r="I7" s="74"/>
      <c r="J7" s="75"/>
      <c r="K7" s="3">
        <v>11</v>
      </c>
      <c r="L7" s="3">
        <v>11</v>
      </c>
      <c r="M7" s="24">
        <v>28</v>
      </c>
      <c r="N7" s="44"/>
      <c r="O7" s="24"/>
      <c r="P7" s="25"/>
      <c r="Q7" s="26"/>
    </row>
    <row r="8" spans="1:17" s="27" customFormat="1" ht="14.25">
      <c r="A8" s="22"/>
      <c r="B8" s="23"/>
      <c r="C8" s="24">
        <v>2</v>
      </c>
      <c r="D8" s="3" t="s">
        <v>146</v>
      </c>
      <c r="E8" s="3" t="s">
        <v>147</v>
      </c>
      <c r="F8" s="3"/>
      <c r="G8" s="3"/>
      <c r="H8" s="74"/>
      <c r="I8" s="74"/>
      <c r="J8" s="75"/>
      <c r="K8" s="3">
        <v>11</v>
      </c>
      <c r="L8" s="3">
        <v>11</v>
      </c>
      <c r="M8" s="24">
        <v>28</v>
      </c>
      <c r="N8" s="44"/>
      <c r="O8" s="24"/>
      <c r="P8" s="25"/>
      <c r="Q8" s="26"/>
    </row>
    <row r="9" spans="1:17" s="27" customFormat="1" ht="14.25">
      <c r="A9" s="22"/>
      <c r="B9" s="23"/>
      <c r="C9" s="24">
        <v>3</v>
      </c>
      <c r="D9" s="3" t="s">
        <v>146</v>
      </c>
      <c r="E9" s="3" t="s">
        <v>150</v>
      </c>
      <c r="F9" s="3"/>
      <c r="G9" s="3"/>
      <c r="H9" s="74"/>
      <c r="I9" s="74"/>
      <c r="J9" s="75"/>
      <c r="K9" s="3">
        <v>11</v>
      </c>
      <c r="L9" s="3">
        <v>11</v>
      </c>
      <c r="M9" s="24">
        <v>28</v>
      </c>
      <c r="N9" s="44"/>
      <c r="O9" s="24"/>
      <c r="P9" s="25"/>
      <c r="Q9" s="26"/>
    </row>
    <row r="10" spans="1:17" s="27" customFormat="1" ht="14.25">
      <c r="A10" s="22"/>
      <c r="B10" s="23"/>
      <c r="C10" s="24">
        <v>4</v>
      </c>
      <c r="D10" s="3"/>
      <c r="E10" s="3"/>
      <c r="F10" s="3"/>
      <c r="G10" s="3"/>
      <c r="H10" s="74"/>
      <c r="I10" s="74"/>
      <c r="J10" s="75"/>
      <c r="K10" s="3"/>
      <c r="L10" s="3"/>
      <c r="M10" s="24"/>
      <c r="N10" s="44"/>
      <c r="O10" s="24"/>
      <c r="P10" s="25"/>
      <c r="Q10" s="26"/>
    </row>
    <row r="11" spans="1:17" s="27" customFormat="1" ht="14.25">
      <c r="A11" s="22"/>
      <c r="B11" s="23"/>
      <c r="C11" s="24">
        <v>5</v>
      </c>
      <c r="D11" s="3"/>
      <c r="E11" s="3"/>
      <c r="F11" s="3"/>
      <c r="G11" s="3"/>
      <c r="H11" s="74"/>
      <c r="I11" s="74"/>
      <c r="J11" s="75"/>
      <c r="K11" s="3"/>
      <c r="L11" s="3"/>
      <c r="M11" s="24"/>
      <c r="N11" s="44"/>
      <c r="O11" s="24"/>
      <c r="P11" s="25"/>
      <c r="Q11" s="26"/>
    </row>
    <row r="12" spans="1:17" s="27" customFormat="1" ht="14.25">
      <c r="A12" s="22"/>
      <c r="B12" s="23"/>
      <c r="C12" s="24">
        <v>6</v>
      </c>
      <c r="D12" s="3"/>
      <c r="E12" s="3"/>
      <c r="F12" s="3"/>
      <c r="G12" s="3"/>
      <c r="H12" s="74"/>
      <c r="I12" s="74"/>
      <c r="J12" s="75"/>
      <c r="K12" s="3"/>
      <c r="L12" s="3"/>
      <c r="M12" s="24"/>
      <c r="N12" s="44"/>
      <c r="O12" s="24"/>
      <c r="P12" s="25"/>
      <c r="Q12" s="26"/>
    </row>
    <row r="13" spans="1:17" s="27" customFormat="1" ht="14.25">
      <c r="A13" s="22"/>
      <c r="B13" s="23"/>
      <c r="C13" s="24">
        <v>7</v>
      </c>
      <c r="D13" s="3"/>
      <c r="E13" s="3"/>
      <c r="F13" s="3"/>
      <c r="G13" s="3"/>
      <c r="H13" s="74"/>
      <c r="I13" s="74"/>
      <c r="J13" s="75"/>
      <c r="K13" s="3"/>
      <c r="L13" s="3"/>
      <c r="M13" s="24"/>
      <c r="N13" s="44"/>
      <c r="O13" s="24"/>
      <c r="P13" s="25"/>
      <c r="Q13" s="26"/>
    </row>
    <row r="14" spans="1:17" s="27" customFormat="1" ht="14.25">
      <c r="A14" s="22"/>
      <c r="B14" s="23"/>
      <c r="C14" s="24">
        <v>8</v>
      </c>
      <c r="D14" s="3"/>
      <c r="E14" s="3"/>
      <c r="F14" s="3"/>
      <c r="G14" s="3"/>
      <c r="H14" s="74"/>
      <c r="I14" s="74"/>
      <c r="J14" s="75"/>
      <c r="K14" s="3"/>
      <c r="L14" s="3"/>
      <c r="M14" s="24"/>
      <c r="N14" s="44"/>
      <c r="O14" s="24"/>
      <c r="P14" s="25"/>
      <c r="Q14" s="26"/>
    </row>
    <row r="15" spans="1:17" s="27" customFormat="1" ht="14.25">
      <c r="A15" s="22"/>
      <c r="B15" s="23"/>
      <c r="C15" s="24">
        <v>9</v>
      </c>
      <c r="D15" s="3"/>
      <c r="E15" s="3"/>
      <c r="F15" s="3"/>
      <c r="G15" s="3"/>
      <c r="H15" s="74"/>
      <c r="I15" s="74"/>
      <c r="J15" s="75"/>
      <c r="K15" s="3"/>
      <c r="L15" s="3"/>
      <c r="M15" s="24"/>
      <c r="N15" s="44"/>
      <c r="O15" s="24"/>
      <c r="P15" s="25"/>
      <c r="Q15" s="26"/>
    </row>
    <row r="16" spans="1:17" s="27" customFormat="1" ht="25.5" customHeight="1">
      <c r="A16" s="22"/>
      <c r="B16" s="23"/>
      <c r="C16" s="93" t="s">
        <v>4</v>
      </c>
      <c r="D16" s="94"/>
      <c r="E16" s="94"/>
      <c r="F16" s="94"/>
      <c r="G16" s="94"/>
      <c r="H16" s="94"/>
      <c r="I16" s="94"/>
      <c r="J16" s="94"/>
      <c r="K16" s="94"/>
      <c r="L16" s="94"/>
      <c r="M16" s="101"/>
      <c r="N16" s="46">
        <f>SUM(N7:N15)</f>
        <v>0</v>
      </c>
      <c r="O16" s="24"/>
      <c r="P16" s="25"/>
      <c r="Q16" s="26"/>
    </row>
    <row r="17" spans="1:17" s="27" customFormat="1" ht="9.75" customHeight="1">
      <c r="A17" s="22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5"/>
      <c r="Q17" s="26"/>
    </row>
    <row r="18" spans="1:17" s="27" customFormat="1" ht="21" customHeight="1">
      <c r="A18" s="22"/>
      <c r="B18" s="23"/>
      <c r="C18" s="77" t="s">
        <v>114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25"/>
      <c r="Q18" s="26"/>
    </row>
    <row r="19" spans="1:17" s="27" customFormat="1" ht="37.5" customHeight="1">
      <c r="A19" s="22"/>
      <c r="B19" s="23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25"/>
      <c r="Q19" s="26"/>
    </row>
    <row r="20" spans="1:17" s="27" customFormat="1" ht="6.75" customHeight="1" thickBot="1">
      <c r="A20" s="22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33"/>
      <c r="Q20" s="26"/>
    </row>
    <row r="21" spans="2:16" s="27" customFormat="1" ht="12.7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4"/>
    </row>
    <row r="22" spans="3:15" s="27" customFormat="1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3:15" s="27" customFormat="1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3:15" s="27" customFormat="1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3:15" s="27" customFormat="1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3:15" s="27" customFormat="1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3:15" s="27" customFormat="1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3:15" s="27" customFormat="1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3:15" s="27" customFormat="1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3:15" s="27" customFormat="1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3:15" s="27" customFormat="1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3:15" s="27" customFormat="1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3:15" s="27" customFormat="1" ht="12.7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3:15" s="27" customFormat="1" ht="12.75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3:15" s="27" customFormat="1" ht="12.7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3:15" s="27" customFormat="1" ht="12.7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3:15" s="27" customFormat="1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</sheetData>
  <sheetProtection insertColumns="0" insertRows="0" autoFilter="0" pivotTables="0"/>
  <mergeCells count="7">
    <mergeCell ref="B2:P2"/>
    <mergeCell ref="C18:O18"/>
    <mergeCell ref="C19:O19"/>
    <mergeCell ref="B3:P3"/>
    <mergeCell ref="C4:O4"/>
    <mergeCell ref="C5:O5"/>
    <mergeCell ref="C16:M16"/>
  </mergeCells>
  <printOptions/>
  <pageMargins left="0.38" right="0.24" top="0.21" bottom="0.49" header="0.21" footer="0.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L3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6.00390625" style="37" bestFit="1" customWidth="1"/>
    <col min="4" max="4" width="12.28125" style="37" customWidth="1"/>
    <col min="5" max="5" width="9.140625" style="37" bestFit="1" customWidth="1"/>
    <col min="6" max="6" width="10.28125" style="37" customWidth="1"/>
    <col min="7" max="7" width="10.7109375" style="37" customWidth="1"/>
    <col min="8" max="8" width="12.8515625" style="37" bestFit="1" customWidth="1"/>
    <col min="9" max="9" width="14.421875" style="37" bestFit="1" customWidth="1"/>
    <col min="10" max="10" width="1.1484375" style="4" customWidth="1"/>
    <col min="11" max="16384" width="9.140625" style="4" customWidth="1"/>
  </cols>
  <sheetData>
    <row r="1" spans="2:10" ht="9.75" customHeight="1" thickBot="1">
      <c r="B1" s="5"/>
      <c r="C1" s="6"/>
      <c r="D1" s="6"/>
      <c r="E1" s="6"/>
      <c r="F1" s="6"/>
      <c r="G1" s="6"/>
      <c r="H1" s="6"/>
      <c r="I1" s="6"/>
      <c r="J1" s="7"/>
    </row>
    <row r="2" spans="1:11" s="10" customFormat="1" ht="30" customHeight="1" thickBot="1">
      <c r="A2" s="8"/>
      <c r="B2" s="86" t="s">
        <v>1</v>
      </c>
      <c r="C2" s="87"/>
      <c r="D2" s="87"/>
      <c r="E2" s="87"/>
      <c r="F2" s="87"/>
      <c r="G2" s="87"/>
      <c r="H2" s="87"/>
      <c r="I2" s="87"/>
      <c r="J2" s="88"/>
      <c r="K2" s="9"/>
    </row>
    <row r="3" spans="1:11" s="10" customFormat="1" ht="20.25">
      <c r="A3" s="8"/>
      <c r="B3" s="83" t="s">
        <v>83</v>
      </c>
      <c r="C3" s="84"/>
      <c r="D3" s="84"/>
      <c r="E3" s="84"/>
      <c r="F3" s="84"/>
      <c r="G3" s="84"/>
      <c r="H3" s="84"/>
      <c r="I3" s="84"/>
      <c r="J3" s="85"/>
      <c r="K3" s="9"/>
    </row>
    <row r="4" spans="1:11" s="10" customFormat="1" ht="10.5" customHeight="1">
      <c r="A4" s="8"/>
      <c r="B4" s="11"/>
      <c r="C4" s="89"/>
      <c r="D4" s="90"/>
      <c r="E4" s="90"/>
      <c r="F4" s="90"/>
      <c r="G4" s="90"/>
      <c r="H4" s="91"/>
      <c r="I4" s="92"/>
      <c r="J4" s="12"/>
      <c r="K4" s="9"/>
    </row>
    <row r="5" spans="1:11" ht="24.75" customHeight="1">
      <c r="A5" s="13"/>
      <c r="B5" s="14"/>
      <c r="C5" s="97" t="s">
        <v>102</v>
      </c>
      <c r="D5" s="98"/>
      <c r="E5" s="98"/>
      <c r="F5" s="98"/>
      <c r="G5" s="98"/>
      <c r="H5" s="99"/>
      <c r="I5" s="100"/>
      <c r="J5" s="15"/>
      <c r="K5" s="16"/>
    </row>
    <row r="6" spans="1:11" s="21" customFormat="1" ht="19.5" customHeight="1">
      <c r="A6" s="17"/>
      <c r="B6" s="18"/>
      <c r="C6" s="2" t="s">
        <v>38</v>
      </c>
      <c r="D6" s="2" t="s">
        <v>43</v>
      </c>
      <c r="E6" s="2" t="s">
        <v>52</v>
      </c>
      <c r="F6" s="1" t="s">
        <v>31</v>
      </c>
      <c r="G6" s="1" t="s">
        <v>44</v>
      </c>
      <c r="H6" s="2" t="s">
        <v>74</v>
      </c>
      <c r="I6" s="1" t="s">
        <v>106</v>
      </c>
      <c r="J6" s="19"/>
      <c r="K6" s="20"/>
    </row>
    <row r="7" spans="1:11" s="27" customFormat="1" ht="14.25">
      <c r="A7" s="22"/>
      <c r="B7" s="23"/>
      <c r="C7" s="38">
        <v>1</v>
      </c>
      <c r="D7" s="38" t="s">
        <v>40</v>
      </c>
      <c r="E7" s="38" t="s">
        <v>53</v>
      </c>
      <c r="F7" s="38">
        <v>17</v>
      </c>
      <c r="G7" s="38" t="s">
        <v>45</v>
      </c>
      <c r="H7" s="40"/>
      <c r="I7" s="40">
        <f>H7*12</f>
        <v>0</v>
      </c>
      <c r="J7" s="25"/>
      <c r="K7" s="26"/>
    </row>
    <row r="8" spans="1:11" s="27" customFormat="1" ht="14.25">
      <c r="A8" s="22"/>
      <c r="B8" s="23"/>
      <c r="C8" s="38">
        <v>2</v>
      </c>
      <c r="D8" s="38" t="s">
        <v>41</v>
      </c>
      <c r="E8" s="38" t="s">
        <v>53</v>
      </c>
      <c r="F8" s="38">
        <v>30</v>
      </c>
      <c r="G8" s="38" t="s">
        <v>45</v>
      </c>
      <c r="H8" s="40"/>
      <c r="I8" s="40">
        <f aca="true" t="shared" si="0" ref="I8:I16">H8*12</f>
        <v>0</v>
      </c>
      <c r="J8" s="25"/>
      <c r="K8" s="26"/>
    </row>
    <row r="9" spans="1:11" s="27" customFormat="1" ht="14.25">
      <c r="A9" s="22"/>
      <c r="B9" s="23"/>
      <c r="C9" s="38">
        <v>3</v>
      </c>
      <c r="D9" s="38" t="s">
        <v>42</v>
      </c>
      <c r="E9" s="38" t="s">
        <v>53</v>
      </c>
      <c r="F9" s="38">
        <v>11</v>
      </c>
      <c r="G9" s="38" t="s">
        <v>45</v>
      </c>
      <c r="H9" s="40"/>
      <c r="I9" s="40">
        <f t="shared" si="0"/>
        <v>0</v>
      </c>
      <c r="J9" s="25"/>
      <c r="K9" s="26"/>
    </row>
    <row r="10" spans="1:12" s="27" customFormat="1" ht="14.25">
      <c r="A10" s="22"/>
      <c r="B10" s="23"/>
      <c r="C10" s="38">
        <v>4</v>
      </c>
      <c r="D10" s="38" t="s">
        <v>47</v>
      </c>
      <c r="E10" s="38" t="s">
        <v>53</v>
      </c>
      <c r="F10" s="38">
        <v>28</v>
      </c>
      <c r="G10" s="38" t="s">
        <v>46</v>
      </c>
      <c r="H10" s="40"/>
      <c r="I10" s="40">
        <f t="shared" si="0"/>
        <v>0</v>
      </c>
      <c r="J10" s="25"/>
      <c r="K10" s="26"/>
      <c r="L10" s="47"/>
    </row>
    <row r="11" spans="1:11" s="27" customFormat="1" ht="14.25">
      <c r="A11" s="22"/>
      <c r="B11" s="23"/>
      <c r="C11" s="38">
        <v>5</v>
      </c>
      <c r="D11" s="38" t="s">
        <v>48</v>
      </c>
      <c r="E11" s="38" t="s">
        <v>53</v>
      </c>
      <c r="F11" s="38">
        <v>25</v>
      </c>
      <c r="G11" s="38" t="s">
        <v>49</v>
      </c>
      <c r="H11" s="40"/>
      <c r="I11" s="40">
        <f t="shared" si="0"/>
        <v>0</v>
      </c>
      <c r="J11" s="25"/>
      <c r="K11" s="26"/>
    </row>
    <row r="12" spans="1:12" s="27" customFormat="1" ht="14.25">
      <c r="A12" s="22"/>
      <c r="B12" s="23"/>
      <c r="C12" s="38">
        <v>8</v>
      </c>
      <c r="D12" s="38" t="s">
        <v>51</v>
      </c>
      <c r="E12" s="38" t="s">
        <v>53</v>
      </c>
      <c r="F12" s="38">
        <v>22</v>
      </c>
      <c r="G12" s="38" t="s">
        <v>46</v>
      </c>
      <c r="H12" s="40"/>
      <c r="I12" s="40">
        <f t="shared" si="0"/>
        <v>0</v>
      </c>
      <c r="J12" s="25"/>
      <c r="K12" s="26"/>
      <c r="L12" s="47"/>
    </row>
    <row r="13" spans="1:12" s="27" customFormat="1" ht="14.25">
      <c r="A13" s="22"/>
      <c r="B13" s="23"/>
      <c r="C13" s="38">
        <v>9</v>
      </c>
      <c r="D13" s="38" t="s">
        <v>56</v>
      </c>
      <c r="E13" s="38" t="s">
        <v>53</v>
      </c>
      <c r="F13" s="38">
        <v>1</v>
      </c>
      <c r="G13" s="38" t="s">
        <v>46</v>
      </c>
      <c r="H13" s="40"/>
      <c r="I13" s="40">
        <f t="shared" si="0"/>
        <v>0</v>
      </c>
      <c r="J13" s="25"/>
      <c r="K13" s="26"/>
      <c r="L13" s="47"/>
    </row>
    <row r="14" spans="1:12" s="27" customFormat="1" ht="14.25">
      <c r="A14" s="22"/>
      <c r="B14" s="23"/>
      <c r="C14" s="38">
        <v>10</v>
      </c>
      <c r="D14" s="38" t="s">
        <v>57</v>
      </c>
      <c r="E14" s="38" t="s">
        <v>53</v>
      </c>
      <c r="F14" s="38">
        <v>20</v>
      </c>
      <c r="G14" s="38" t="s">
        <v>49</v>
      </c>
      <c r="H14" s="40"/>
      <c r="I14" s="40">
        <f t="shared" si="0"/>
        <v>0</v>
      </c>
      <c r="J14" s="25"/>
      <c r="K14" s="26"/>
      <c r="L14" s="47"/>
    </row>
    <row r="15" spans="1:12" s="27" customFormat="1" ht="14.25">
      <c r="A15" s="22"/>
      <c r="B15" s="23"/>
      <c r="C15" s="38">
        <v>11</v>
      </c>
      <c r="D15" s="38" t="s">
        <v>58</v>
      </c>
      <c r="E15" s="38" t="s">
        <v>53</v>
      </c>
      <c r="F15" s="38">
        <v>20</v>
      </c>
      <c r="G15" s="38" t="s">
        <v>49</v>
      </c>
      <c r="H15" s="40"/>
      <c r="I15" s="40">
        <f t="shared" si="0"/>
        <v>0</v>
      </c>
      <c r="J15" s="25"/>
      <c r="K15" s="26"/>
      <c r="L15" s="47"/>
    </row>
    <row r="16" spans="1:11" s="27" customFormat="1" ht="14.25">
      <c r="A16" s="22"/>
      <c r="B16" s="23"/>
      <c r="C16" s="38">
        <v>12</v>
      </c>
      <c r="D16" s="38" t="s">
        <v>97</v>
      </c>
      <c r="E16" s="38" t="s">
        <v>98</v>
      </c>
      <c r="F16" s="38">
        <v>5</v>
      </c>
      <c r="G16" s="38" t="s">
        <v>99</v>
      </c>
      <c r="H16" s="40"/>
      <c r="I16" s="40">
        <f t="shared" si="0"/>
        <v>0</v>
      </c>
      <c r="J16" s="25"/>
      <c r="K16" s="26"/>
    </row>
    <row r="17" spans="1:11" s="27" customFormat="1" ht="25.5">
      <c r="A17" s="22"/>
      <c r="B17" s="23"/>
      <c r="C17" s="93" t="s">
        <v>39</v>
      </c>
      <c r="D17" s="94"/>
      <c r="E17" s="94"/>
      <c r="F17" s="94"/>
      <c r="G17" s="94"/>
      <c r="H17" s="41">
        <f>SUM(H7:H16)</f>
        <v>0</v>
      </c>
      <c r="I17" s="46">
        <f>SUM(I7:I16)</f>
        <v>0</v>
      </c>
      <c r="J17" s="25"/>
      <c r="K17" s="26"/>
    </row>
    <row r="18" spans="1:11" s="27" customFormat="1" ht="6" customHeight="1">
      <c r="A18" s="22"/>
      <c r="B18" s="28"/>
      <c r="C18" s="29"/>
      <c r="D18" s="29"/>
      <c r="E18" s="29"/>
      <c r="F18" s="29"/>
      <c r="G18" s="29"/>
      <c r="H18" s="29"/>
      <c r="I18" s="29"/>
      <c r="J18" s="25"/>
      <c r="K18" s="26"/>
    </row>
    <row r="19" spans="1:11" s="27" customFormat="1" ht="21" customHeight="1">
      <c r="A19" s="22"/>
      <c r="B19" s="23"/>
      <c r="C19" s="77" t="s">
        <v>0</v>
      </c>
      <c r="D19" s="78"/>
      <c r="E19" s="78"/>
      <c r="F19" s="78"/>
      <c r="G19" s="78"/>
      <c r="H19" s="78"/>
      <c r="I19" s="79"/>
      <c r="J19" s="25"/>
      <c r="K19" s="26"/>
    </row>
    <row r="20" spans="1:11" s="27" customFormat="1" ht="37.5" customHeight="1">
      <c r="A20" s="22"/>
      <c r="B20" s="23"/>
      <c r="C20" s="80"/>
      <c r="D20" s="81"/>
      <c r="E20" s="81"/>
      <c r="F20" s="81"/>
      <c r="G20" s="81"/>
      <c r="H20" s="81"/>
      <c r="I20" s="82"/>
      <c r="J20" s="25"/>
      <c r="K20" s="26"/>
    </row>
    <row r="21" spans="1:11" s="27" customFormat="1" ht="6.75" customHeight="1" thickBot="1">
      <c r="A21" s="22"/>
      <c r="B21" s="30"/>
      <c r="C21" s="31"/>
      <c r="D21" s="31"/>
      <c r="E21" s="31"/>
      <c r="F21" s="31"/>
      <c r="G21" s="31"/>
      <c r="H21" s="32"/>
      <c r="I21" s="32"/>
      <c r="J21" s="33"/>
      <c r="K21" s="26"/>
    </row>
    <row r="22" spans="2:10" s="27" customFormat="1" ht="12.75">
      <c r="B22" s="34"/>
      <c r="C22" s="35"/>
      <c r="D22" s="35"/>
      <c r="E22" s="35"/>
      <c r="F22" s="35"/>
      <c r="G22" s="35"/>
      <c r="H22" s="35"/>
      <c r="I22" s="35"/>
      <c r="J22" s="34"/>
    </row>
    <row r="23" spans="3:9" s="27" customFormat="1" ht="12.75">
      <c r="C23" s="36"/>
      <c r="D23" s="36"/>
      <c r="E23" s="36"/>
      <c r="F23" s="36"/>
      <c r="G23" s="36"/>
      <c r="H23" s="36"/>
      <c r="I23" s="36"/>
    </row>
    <row r="24" spans="3:9" s="27" customFormat="1" ht="12.75">
      <c r="C24" s="36"/>
      <c r="D24" s="36"/>
      <c r="E24" s="36"/>
      <c r="F24" s="36"/>
      <c r="G24" s="36"/>
      <c r="H24" s="36"/>
      <c r="I24" s="36"/>
    </row>
    <row r="25" spans="3:9" s="27" customFormat="1" ht="12.75">
      <c r="C25" s="36"/>
      <c r="D25" s="36"/>
      <c r="E25" s="36"/>
      <c r="F25" s="36"/>
      <c r="G25" s="36"/>
      <c r="H25" s="36"/>
      <c r="I25" s="36"/>
    </row>
    <row r="26" spans="3:9" s="27" customFormat="1" ht="12.75">
      <c r="C26" s="36"/>
      <c r="D26" s="36"/>
      <c r="E26" s="36"/>
      <c r="F26" s="36"/>
      <c r="G26" s="36"/>
      <c r="H26" s="36"/>
      <c r="I26" s="36"/>
    </row>
    <row r="27" spans="3:9" s="27" customFormat="1" ht="12.75">
      <c r="C27" s="36"/>
      <c r="D27" s="36"/>
      <c r="E27" s="36"/>
      <c r="F27" s="36"/>
      <c r="G27" s="36"/>
      <c r="H27" s="36"/>
      <c r="I27" s="36"/>
    </row>
    <row r="28" spans="3:9" s="27" customFormat="1" ht="12.75">
      <c r="C28" s="36"/>
      <c r="D28" s="36"/>
      <c r="E28" s="36"/>
      <c r="F28" s="36"/>
      <c r="G28" s="36"/>
      <c r="H28" s="36"/>
      <c r="I28" s="36"/>
    </row>
    <row r="29" spans="3:9" s="27" customFormat="1" ht="12.75">
      <c r="C29" s="36"/>
      <c r="D29" s="36"/>
      <c r="E29" s="36"/>
      <c r="F29" s="36"/>
      <c r="G29" s="36"/>
      <c r="H29" s="36"/>
      <c r="I29" s="36"/>
    </row>
    <row r="30" spans="3:9" s="27" customFormat="1" ht="12.75">
      <c r="C30" s="36"/>
      <c r="D30" s="36"/>
      <c r="E30" s="36"/>
      <c r="F30" s="36"/>
      <c r="G30" s="36"/>
      <c r="H30" s="36"/>
      <c r="I30" s="36"/>
    </row>
    <row r="31" spans="3:9" s="27" customFormat="1" ht="12.75">
      <c r="C31" s="36"/>
      <c r="D31" s="36"/>
      <c r="E31" s="36"/>
      <c r="F31" s="36"/>
      <c r="G31" s="36"/>
      <c r="H31" s="36"/>
      <c r="I31" s="36"/>
    </row>
    <row r="32" spans="3:9" s="27" customFormat="1" ht="12.75">
      <c r="C32" s="36"/>
      <c r="D32" s="36"/>
      <c r="E32" s="36"/>
      <c r="F32" s="36"/>
      <c r="G32" s="36"/>
      <c r="H32" s="36"/>
      <c r="I32" s="36"/>
    </row>
    <row r="33" spans="3:9" s="27" customFormat="1" ht="12.75">
      <c r="C33" s="36"/>
      <c r="D33" s="36"/>
      <c r="E33" s="36"/>
      <c r="F33" s="36"/>
      <c r="G33" s="36"/>
      <c r="H33" s="36"/>
      <c r="I33" s="36"/>
    </row>
    <row r="34" spans="3:9" s="27" customFormat="1" ht="12.75">
      <c r="C34" s="36"/>
      <c r="D34" s="36"/>
      <c r="E34" s="36"/>
      <c r="F34" s="36"/>
      <c r="G34" s="36"/>
      <c r="H34" s="36"/>
      <c r="I34" s="36"/>
    </row>
    <row r="35" spans="3:9" s="27" customFormat="1" ht="12.75">
      <c r="C35" s="36"/>
      <c r="D35" s="36"/>
      <c r="E35" s="36"/>
      <c r="F35" s="36"/>
      <c r="G35" s="36"/>
      <c r="H35" s="36"/>
      <c r="I35" s="36"/>
    </row>
    <row r="36" spans="3:9" s="27" customFormat="1" ht="12.75">
      <c r="C36" s="36"/>
      <c r="D36" s="36"/>
      <c r="E36" s="36"/>
      <c r="F36" s="36"/>
      <c r="G36" s="36"/>
      <c r="H36" s="36"/>
      <c r="I36" s="36"/>
    </row>
    <row r="37" spans="3:9" s="27" customFormat="1" ht="12.75">
      <c r="C37" s="36"/>
      <c r="D37" s="36"/>
      <c r="E37" s="36"/>
      <c r="F37" s="36"/>
      <c r="G37" s="36"/>
      <c r="H37" s="36"/>
      <c r="I37" s="36"/>
    </row>
    <row r="38" spans="3:9" s="27" customFormat="1" ht="12.75">
      <c r="C38" s="36"/>
      <c r="D38" s="36"/>
      <c r="E38" s="36"/>
      <c r="F38" s="36"/>
      <c r="G38" s="36"/>
      <c r="H38" s="36"/>
      <c r="I38" s="36"/>
    </row>
  </sheetData>
  <sheetProtection insertColumns="0" insertRows="0" autoFilter="0" pivotTables="0"/>
  <mergeCells count="7">
    <mergeCell ref="C19:I19"/>
    <mergeCell ref="C20:I20"/>
    <mergeCell ref="B3:J3"/>
    <mergeCell ref="B2:J2"/>
    <mergeCell ref="C4:I4"/>
    <mergeCell ref="C17:G17"/>
    <mergeCell ref="C5:I5"/>
  </mergeCells>
  <printOptions/>
  <pageMargins left="0.38" right="0.24" top="0.21" bottom="0.49" header="0.21" footer="0.49"/>
  <pageSetup horizontalDpi="600" verticalDpi="600" orientation="landscape" scale="70" r:id="rId1"/>
  <ignoredErrors>
    <ignoredError sqref="H17 I7:I1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6.00390625" style="37" customWidth="1"/>
    <col min="4" max="4" width="18.140625" style="37" bestFit="1" customWidth="1"/>
    <col min="5" max="5" width="7.7109375" style="37" bestFit="1" customWidth="1"/>
    <col min="6" max="6" width="9.7109375" style="37" bestFit="1" customWidth="1"/>
    <col min="7" max="7" width="8.7109375" style="37" customWidth="1"/>
    <col min="8" max="8" width="15.7109375" style="37" bestFit="1" customWidth="1"/>
    <col min="9" max="9" width="14.7109375" style="37" customWidth="1"/>
    <col min="10" max="10" width="1.1484375" style="4" customWidth="1"/>
    <col min="11" max="16384" width="9.140625" style="4" customWidth="1"/>
  </cols>
  <sheetData>
    <row r="1" spans="2:10" ht="9.75" customHeight="1" thickBot="1">
      <c r="B1" s="5"/>
      <c r="C1" s="6"/>
      <c r="D1" s="6"/>
      <c r="E1" s="6"/>
      <c r="F1" s="6"/>
      <c r="G1" s="6"/>
      <c r="H1" s="6"/>
      <c r="I1" s="6"/>
      <c r="J1" s="7"/>
    </row>
    <row r="2" spans="1:11" s="10" customFormat="1" ht="30" customHeight="1" thickBot="1">
      <c r="A2" s="8"/>
      <c r="B2" s="86" t="s">
        <v>100</v>
      </c>
      <c r="C2" s="87"/>
      <c r="D2" s="87"/>
      <c r="E2" s="87"/>
      <c r="F2" s="87"/>
      <c r="G2" s="87"/>
      <c r="H2" s="87"/>
      <c r="I2" s="87"/>
      <c r="J2" s="88"/>
      <c r="K2" s="9"/>
    </row>
    <row r="3" spans="1:11" s="10" customFormat="1" ht="20.25">
      <c r="A3" s="8"/>
      <c r="B3" s="83" t="s">
        <v>83</v>
      </c>
      <c r="C3" s="84"/>
      <c r="D3" s="84"/>
      <c r="E3" s="84"/>
      <c r="F3" s="84"/>
      <c r="G3" s="84"/>
      <c r="H3" s="84"/>
      <c r="I3" s="84"/>
      <c r="J3" s="85"/>
      <c r="K3" s="9"/>
    </row>
    <row r="4" spans="1:11" s="10" customFormat="1" ht="10.5" customHeight="1">
      <c r="A4" s="8"/>
      <c r="B4" s="11"/>
      <c r="C4" s="90"/>
      <c r="D4" s="90"/>
      <c r="E4" s="90"/>
      <c r="F4" s="90"/>
      <c r="G4" s="91"/>
      <c r="H4" s="91"/>
      <c r="I4" s="92"/>
      <c r="J4" s="12"/>
      <c r="K4" s="9"/>
    </row>
    <row r="5" spans="1:11" ht="24.75" customHeight="1">
      <c r="A5" s="13"/>
      <c r="B5" s="14"/>
      <c r="C5" s="98" t="s">
        <v>101</v>
      </c>
      <c r="D5" s="98"/>
      <c r="E5" s="98"/>
      <c r="F5" s="98"/>
      <c r="G5" s="99"/>
      <c r="H5" s="99"/>
      <c r="I5" s="100"/>
      <c r="J5" s="15"/>
      <c r="K5" s="16"/>
    </row>
    <row r="6" spans="1:11" s="21" customFormat="1" ht="19.5" customHeight="1">
      <c r="A6" s="17"/>
      <c r="B6" s="18"/>
      <c r="C6" s="2" t="s">
        <v>60</v>
      </c>
      <c r="D6" s="2" t="s">
        <v>25</v>
      </c>
      <c r="E6" s="1" t="s">
        <v>31</v>
      </c>
      <c r="F6" s="1" t="s">
        <v>59</v>
      </c>
      <c r="G6" s="2" t="s">
        <v>74</v>
      </c>
      <c r="H6" s="2" t="s">
        <v>77</v>
      </c>
      <c r="I6" s="1" t="s">
        <v>0</v>
      </c>
      <c r="J6" s="19"/>
      <c r="K6" s="20"/>
    </row>
    <row r="7" spans="1:11" s="27" customFormat="1" ht="14.25">
      <c r="A7" s="22"/>
      <c r="B7" s="23"/>
      <c r="C7" s="106" t="s">
        <v>62</v>
      </c>
      <c r="D7" s="38" t="s">
        <v>61</v>
      </c>
      <c r="E7" s="38"/>
      <c r="F7" s="38"/>
      <c r="G7" s="40">
        <f>'每月固定支出'!H17</f>
        <v>0</v>
      </c>
      <c r="H7" s="116">
        <f>SUM(G7:G8)</f>
        <v>0</v>
      </c>
      <c r="I7" s="119"/>
      <c r="J7" s="25"/>
      <c r="K7" s="26"/>
    </row>
    <row r="8" spans="1:11" s="27" customFormat="1" ht="14.25">
      <c r="A8" s="22"/>
      <c r="B8" s="23"/>
      <c r="C8" s="107"/>
      <c r="D8" s="38" t="s">
        <v>54</v>
      </c>
      <c r="E8" s="38">
        <v>14</v>
      </c>
      <c r="F8" s="38"/>
      <c r="G8" s="40">
        <v>0</v>
      </c>
      <c r="H8" s="118"/>
      <c r="I8" s="120"/>
      <c r="J8" s="25"/>
      <c r="K8" s="26"/>
    </row>
    <row r="9" spans="1:11" s="27" customFormat="1" ht="14.25">
      <c r="A9" s="22"/>
      <c r="B9" s="23"/>
      <c r="C9" s="109" t="s">
        <v>63</v>
      </c>
      <c r="D9" s="48" t="s">
        <v>61</v>
      </c>
      <c r="E9" s="48"/>
      <c r="F9" s="48"/>
      <c r="G9" s="49">
        <f>'每月固定支出'!H17</f>
        <v>0</v>
      </c>
      <c r="H9" s="113">
        <f>SUM(G9:G11)</f>
        <v>0</v>
      </c>
      <c r="I9" s="121"/>
      <c r="J9" s="25"/>
      <c r="K9" s="26"/>
    </row>
    <row r="10" spans="1:11" s="27" customFormat="1" ht="14.25">
      <c r="A10" s="22"/>
      <c r="B10" s="23"/>
      <c r="C10" s="110"/>
      <c r="D10" s="48" t="s">
        <v>55</v>
      </c>
      <c r="E10" s="48">
        <v>22</v>
      </c>
      <c r="F10" s="48"/>
      <c r="G10" s="49">
        <v>0</v>
      </c>
      <c r="H10" s="114"/>
      <c r="I10" s="124"/>
      <c r="J10" s="25"/>
      <c r="K10" s="26"/>
    </row>
    <row r="11" spans="1:11" s="27" customFormat="1" ht="14.25">
      <c r="A11" s="22"/>
      <c r="B11" s="23"/>
      <c r="C11" s="111"/>
      <c r="D11" s="48" t="s">
        <v>81</v>
      </c>
      <c r="E11" s="48"/>
      <c r="F11" s="48"/>
      <c r="G11" s="49">
        <v>0</v>
      </c>
      <c r="H11" s="115"/>
      <c r="I11" s="122"/>
      <c r="J11" s="25"/>
      <c r="K11" s="26"/>
    </row>
    <row r="12" spans="1:11" s="27" customFormat="1" ht="14.25">
      <c r="A12" s="22"/>
      <c r="B12" s="23"/>
      <c r="C12" s="106" t="s">
        <v>64</v>
      </c>
      <c r="D12" s="38" t="s">
        <v>61</v>
      </c>
      <c r="E12" s="38"/>
      <c r="F12" s="38"/>
      <c r="G12" s="40">
        <f>'每月固定支出'!H17</f>
        <v>0</v>
      </c>
      <c r="H12" s="116">
        <f>SUM(G12:G13)</f>
        <v>0</v>
      </c>
      <c r="I12" s="119"/>
      <c r="J12" s="25"/>
      <c r="K12" s="26"/>
    </row>
    <row r="13" spans="1:11" s="27" customFormat="1" ht="14.25">
      <c r="A13" s="22"/>
      <c r="B13" s="23"/>
      <c r="C13" s="107"/>
      <c r="D13" s="38" t="s">
        <v>54</v>
      </c>
      <c r="E13" s="38">
        <v>14</v>
      </c>
      <c r="F13" s="38"/>
      <c r="G13" s="40">
        <v>0</v>
      </c>
      <c r="H13" s="118"/>
      <c r="I13" s="120"/>
      <c r="J13" s="25"/>
      <c r="K13" s="26"/>
    </row>
    <row r="14" spans="1:12" s="27" customFormat="1" ht="14.25">
      <c r="A14" s="22"/>
      <c r="B14" s="23"/>
      <c r="C14" s="109" t="s">
        <v>65</v>
      </c>
      <c r="D14" s="48" t="s">
        <v>61</v>
      </c>
      <c r="E14" s="48"/>
      <c r="F14" s="48"/>
      <c r="G14" s="49">
        <f>'每月固定支出'!H17</f>
        <v>0</v>
      </c>
      <c r="H14" s="113">
        <f>SUM(G14:G17)</f>
        <v>0</v>
      </c>
      <c r="I14" s="121"/>
      <c r="J14" s="25"/>
      <c r="K14" s="26"/>
      <c r="L14" s="47"/>
    </row>
    <row r="15" spans="1:12" s="27" customFormat="1" ht="14.25">
      <c r="A15" s="22"/>
      <c r="B15" s="23"/>
      <c r="C15" s="110"/>
      <c r="D15" s="48" t="s">
        <v>55</v>
      </c>
      <c r="E15" s="48">
        <v>22</v>
      </c>
      <c r="F15" s="48"/>
      <c r="G15" s="49">
        <v>0</v>
      </c>
      <c r="H15" s="114"/>
      <c r="I15" s="124"/>
      <c r="J15" s="25"/>
      <c r="K15" s="26"/>
      <c r="L15" s="47"/>
    </row>
    <row r="16" spans="1:12" s="27" customFormat="1" ht="14.25">
      <c r="A16" s="22"/>
      <c r="B16" s="23"/>
      <c r="C16" s="110"/>
      <c r="D16" s="48" t="s">
        <v>80</v>
      </c>
      <c r="E16" s="48"/>
      <c r="F16" s="48"/>
      <c r="G16" s="49">
        <v>0</v>
      </c>
      <c r="H16" s="114"/>
      <c r="I16" s="124"/>
      <c r="J16" s="25"/>
      <c r="K16" s="26"/>
      <c r="L16" s="47"/>
    </row>
    <row r="17" spans="1:12" s="27" customFormat="1" ht="14.25">
      <c r="A17" s="22"/>
      <c r="B17" s="23"/>
      <c r="C17" s="112"/>
      <c r="D17" s="48" t="s">
        <v>78</v>
      </c>
      <c r="E17" s="48"/>
      <c r="F17" s="48"/>
      <c r="G17" s="49">
        <v>0</v>
      </c>
      <c r="H17" s="115"/>
      <c r="I17" s="122"/>
      <c r="J17" s="25"/>
      <c r="K17" s="26"/>
      <c r="L17" s="47"/>
    </row>
    <row r="18" spans="1:11" s="27" customFormat="1" ht="14.25">
      <c r="A18" s="22"/>
      <c r="B18" s="23"/>
      <c r="C18" s="106" t="s">
        <v>66</v>
      </c>
      <c r="D18" s="38" t="s">
        <v>61</v>
      </c>
      <c r="E18" s="38"/>
      <c r="F18" s="38"/>
      <c r="G18" s="40">
        <f>'每月固定支出'!H17</f>
        <v>0</v>
      </c>
      <c r="H18" s="116">
        <f>SUM(G18:G20)</f>
        <v>0</v>
      </c>
      <c r="I18" s="119"/>
      <c r="J18" s="25"/>
      <c r="K18" s="26"/>
    </row>
    <row r="19" spans="1:11" s="27" customFormat="1" ht="14.25">
      <c r="A19" s="22"/>
      <c r="B19" s="23"/>
      <c r="C19" s="108"/>
      <c r="D19" s="38" t="s">
        <v>54</v>
      </c>
      <c r="E19" s="38">
        <v>14</v>
      </c>
      <c r="F19" s="38"/>
      <c r="G19" s="40">
        <v>0</v>
      </c>
      <c r="H19" s="117"/>
      <c r="I19" s="123"/>
      <c r="J19" s="25"/>
      <c r="K19" s="26"/>
    </row>
    <row r="20" spans="1:11" s="27" customFormat="1" ht="14.25">
      <c r="A20" s="22"/>
      <c r="B20" s="23"/>
      <c r="C20" s="107"/>
      <c r="D20" s="38" t="s">
        <v>75</v>
      </c>
      <c r="E20" s="38"/>
      <c r="F20" s="38"/>
      <c r="G20" s="40">
        <v>0</v>
      </c>
      <c r="H20" s="118"/>
      <c r="I20" s="120"/>
      <c r="J20" s="25"/>
      <c r="K20" s="26"/>
    </row>
    <row r="21" spans="1:11" s="27" customFormat="1" ht="14.25">
      <c r="A21" s="22"/>
      <c r="B21" s="23"/>
      <c r="C21" s="109" t="s">
        <v>67</v>
      </c>
      <c r="D21" s="48" t="s">
        <v>61</v>
      </c>
      <c r="E21" s="48"/>
      <c r="F21" s="48"/>
      <c r="G21" s="49">
        <f>'每月固定支出'!H17</f>
        <v>0</v>
      </c>
      <c r="H21" s="113">
        <f>SUM(G21:G23)</f>
        <v>0</v>
      </c>
      <c r="I21" s="121"/>
      <c r="J21" s="25"/>
      <c r="K21" s="26"/>
    </row>
    <row r="22" spans="1:11" s="27" customFormat="1" ht="14.25">
      <c r="A22" s="22"/>
      <c r="B22" s="23"/>
      <c r="C22" s="110"/>
      <c r="D22" s="48" t="s">
        <v>55</v>
      </c>
      <c r="E22" s="48">
        <v>22</v>
      </c>
      <c r="F22" s="48"/>
      <c r="G22" s="49">
        <v>0</v>
      </c>
      <c r="H22" s="114"/>
      <c r="I22" s="124"/>
      <c r="J22" s="25"/>
      <c r="K22" s="26"/>
    </row>
    <row r="23" spans="1:11" s="27" customFormat="1" ht="14.25">
      <c r="A23" s="22"/>
      <c r="B23" s="23"/>
      <c r="C23" s="111"/>
      <c r="D23" s="48" t="s">
        <v>81</v>
      </c>
      <c r="E23" s="48"/>
      <c r="F23" s="48"/>
      <c r="G23" s="49">
        <v>0</v>
      </c>
      <c r="H23" s="115"/>
      <c r="I23" s="122"/>
      <c r="J23" s="25"/>
      <c r="K23" s="26"/>
    </row>
    <row r="24" spans="1:12" s="27" customFormat="1" ht="14.25">
      <c r="A24" s="22"/>
      <c r="B24" s="23"/>
      <c r="C24" s="106" t="s">
        <v>68</v>
      </c>
      <c r="D24" s="38" t="s">
        <v>61</v>
      </c>
      <c r="E24" s="38"/>
      <c r="F24" s="38"/>
      <c r="G24" s="40">
        <f>'每月固定支出'!H17</f>
        <v>0</v>
      </c>
      <c r="H24" s="116">
        <f>SUM(G24:G27)</f>
        <v>0</v>
      </c>
      <c r="I24" s="119"/>
      <c r="J24" s="25"/>
      <c r="K24" s="26"/>
      <c r="L24" s="47"/>
    </row>
    <row r="25" spans="1:12" s="27" customFormat="1" ht="14.25">
      <c r="A25" s="22"/>
      <c r="B25" s="23"/>
      <c r="C25" s="108"/>
      <c r="D25" s="38" t="s">
        <v>54</v>
      </c>
      <c r="E25" s="38">
        <v>14</v>
      </c>
      <c r="F25" s="38"/>
      <c r="G25" s="40">
        <v>0</v>
      </c>
      <c r="H25" s="117"/>
      <c r="I25" s="123"/>
      <c r="J25" s="25"/>
      <c r="K25" s="26"/>
      <c r="L25" s="47"/>
    </row>
    <row r="26" spans="1:12" s="27" customFormat="1" ht="14.25">
      <c r="A26" s="22"/>
      <c r="B26" s="23"/>
      <c r="C26" s="108"/>
      <c r="D26" s="38" t="s">
        <v>76</v>
      </c>
      <c r="E26" s="38">
        <v>30</v>
      </c>
      <c r="F26" s="38"/>
      <c r="G26" s="40">
        <v>0</v>
      </c>
      <c r="H26" s="117"/>
      <c r="I26" s="123"/>
      <c r="J26" s="25"/>
      <c r="K26" s="26"/>
      <c r="L26" s="47"/>
    </row>
    <row r="27" spans="1:12" s="27" customFormat="1" ht="14.25">
      <c r="A27" s="22"/>
      <c r="B27" s="23"/>
      <c r="C27" s="107"/>
      <c r="D27" s="38" t="s">
        <v>79</v>
      </c>
      <c r="E27" s="38"/>
      <c r="F27" s="38"/>
      <c r="G27" s="40">
        <v>0</v>
      </c>
      <c r="H27" s="118"/>
      <c r="I27" s="120"/>
      <c r="J27" s="25"/>
      <c r="K27" s="26"/>
      <c r="L27" s="47"/>
    </row>
    <row r="28" spans="1:12" s="27" customFormat="1" ht="14.25">
      <c r="A28" s="22"/>
      <c r="B28" s="23"/>
      <c r="C28" s="109" t="s">
        <v>69</v>
      </c>
      <c r="D28" s="48" t="s">
        <v>61</v>
      </c>
      <c r="E28" s="48"/>
      <c r="F28" s="48"/>
      <c r="G28" s="49">
        <f>'每月固定支出'!H17</f>
        <v>0</v>
      </c>
      <c r="H28" s="113">
        <f>SUM(G28:G29)</f>
        <v>0</v>
      </c>
      <c r="I28" s="121"/>
      <c r="J28" s="25"/>
      <c r="K28" s="26"/>
      <c r="L28" s="47"/>
    </row>
    <row r="29" spans="1:12" s="27" customFormat="1" ht="14.25">
      <c r="A29" s="22"/>
      <c r="B29" s="23"/>
      <c r="C29" s="112"/>
      <c r="D29" s="48" t="s">
        <v>55</v>
      </c>
      <c r="E29" s="48">
        <v>22</v>
      </c>
      <c r="F29" s="48"/>
      <c r="G29" s="49">
        <v>0</v>
      </c>
      <c r="H29" s="115"/>
      <c r="I29" s="122"/>
      <c r="J29" s="25"/>
      <c r="K29" s="26"/>
      <c r="L29" s="47"/>
    </row>
    <row r="30" spans="1:12" s="27" customFormat="1" ht="14.25">
      <c r="A30" s="22"/>
      <c r="B30" s="23"/>
      <c r="C30" s="106" t="s">
        <v>70</v>
      </c>
      <c r="D30" s="38" t="s">
        <v>61</v>
      </c>
      <c r="E30" s="38"/>
      <c r="F30" s="38"/>
      <c r="G30" s="40">
        <f>'每月固定支出'!H17</f>
        <v>0</v>
      </c>
      <c r="H30" s="116">
        <f>SUM(G30:G31)</f>
        <v>0</v>
      </c>
      <c r="I30" s="119"/>
      <c r="J30" s="25"/>
      <c r="K30" s="26"/>
      <c r="L30" s="47"/>
    </row>
    <row r="31" spans="1:12" s="27" customFormat="1" ht="14.25">
      <c r="A31" s="22"/>
      <c r="B31" s="23"/>
      <c r="C31" s="107"/>
      <c r="D31" s="38" t="s">
        <v>54</v>
      </c>
      <c r="E31" s="38">
        <v>14</v>
      </c>
      <c r="F31" s="38"/>
      <c r="G31" s="40">
        <v>0</v>
      </c>
      <c r="H31" s="118"/>
      <c r="I31" s="120"/>
      <c r="J31" s="25"/>
      <c r="K31" s="26"/>
      <c r="L31" s="47"/>
    </row>
    <row r="32" spans="1:12" s="27" customFormat="1" ht="14.25">
      <c r="A32" s="22"/>
      <c r="B32" s="23"/>
      <c r="C32" s="109" t="s">
        <v>71</v>
      </c>
      <c r="D32" s="48" t="s">
        <v>61</v>
      </c>
      <c r="E32" s="48"/>
      <c r="F32" s="48"/>
      <c r="G32" s="49">
        <f>'每月固定支出'!H17</f>
        <v>0</v>
      </c>
      <c r="H32" s="113">
        <f>SUM(G32:G34)</f>
        <v>0</v>
      </c>
      <c r="I32" s="121"/>
      <c r="J32" s="25"/>
      <c r="K32" s="26"/>
      <c r="L32" s="47"/>
    </row>
    <row r="33" spans="1:12" s="27" customFormat="1" ht="14.25">
      <c r="A33" s="22"/>
      <c r="B33" s="23"/>
      <c r="C33" s="110"/>
      <c r="D33" s="48" t="s">
        <v>55</v>
      </c>
      <c r="E33" s="48">
        <v>22</v>
      </c>
      <c r="F33" s="48"/>
      <c r="G33" s="49">
        <v>0</v>
      </c>
      <c r="H33" s="114"/>
      <c r="I33" s="124"/>
      <c r="J33" s="25"/>
      <c r="K33" s="26"/>
      <c r="L33" s="47"/>
    </row>
    <row r="34" spans="1:11" s="27" customFormat="1" ht="14.25">
      <c r="A34" s="22"/>
      <c r="B34" s="23"/>
      <c r="C34" s="111"/>
      <c r="D34" s="48" t="s">
        <v>81</v>
      </c>
      <c r="E34" s="48"/>
      <c r="F34" s="48"/>
      <c r="G34" s="49">
        <v>0</v>
      </c>
      <c r="H34" s="115"/>
      <c r="I34" s="122"/>
      <c r="J34" s="25"/>
      <c r="K34" s="26"/>
    </row>
    <row r="35" spans="1:12" s="27" customFormat="1" ht="14.25">
      <c r="A35" s="22"/>
      <c r="B35" s="23"/>
      <c r="C35" s="106" t="s">
        <v>72</v>
      </c>
      <c r="D35" s="38" t="s">
        <v>61</v>
      </c>
      <c r="E35" s="38"/>
      <c r="F35" s="38"/>
      <c r="G35" s="40">
        <f>'每月固定支出'!H17</f>
        <v>0</v>
      </c>
      <c r="H35" s="116">
        <f>SUM(G35:G37)</f>
        <v>0</v>
      </c>
      <c r="I35" s="119"/>
      <c r="J35" s="25"/>
      <c r="K35" s="26"/>
      <c r="L35" s="47"/>
    </row>
    <row r="36" spans="1:12" s="27" customFormat="1" ht="14.25">
      <c r="A36" s="22"/>
      <c r="B36" s="23"/>
      <c r="C36" s="108"/>
      <c r="D36" s="38" t="s">
        <v>54</v>
      </c>
      <c r="E36" s="38">
        <v>14</v>
      </c>
      <c r="F36" s="38"/>
      <c r="G36" s="40">
        <v>0</v>
      </c>
      <c r="H36" s="117"/>
      <c r="I36" s="123"/>
      <c r="J36" s="25"/>
      <c r="K36" s="26"/>
      <c r="L36" s="47"/>
    </row>
    <row r="37" spans="1:12" s="27" customFormat="1" ht="14.25">
      <c r="A37" s="22"/>
      <c r="B37" s="23"/>
      <c r="C37" s="108"/>
      <c r="D37" s="38" t="s">
        <v>127</v>
      </c>
      <c r="E37" s="38"/>
      <c r="F37" s="38"/>
      <c r="G37" s="40">
        <v>0</v>
      </c>
      <c r="H37" s="117"/>
      <c r="I37" s="123"/>
      <c r="J37" s="25"/>
      <c r="K37" s="26"/>
      <c r="L37" s="47"/>
    </row>
    <row r="38" spans="1:12" s="27" customFormat="1" ht="14.25">
      <c r="A38" s="22"/>
      <c r="B38" s="23"/>
      <c r="C38" s="109" t="s">
        <v>73</v>
      </c>
      <c r="D38" s="48" t="s">
        <v>61</v>
      </c>
      <c r="E38" s="48"/>
      <c r="F38" s="48"/>
      <c r="G38" s="49">
        <f>'每月固定支出'!H17</f>
        <v>0</v>
      </c>
      <c r="H38" s="113">
        <f>SUM(G38:G42)</f>
        <v>0</v>
      </c>
      <c r="I38" s="121"/>
      <c r="J38" s="25"/>
      <c r="K38" s="26"/>
      <c r="L38" s="47"/>
    </row>
    <row r="39" spans="1:12" s="27" customFormat="1" ht="14.25">
      <c r="A39" s="22"/>
      <c r="B39" s="23"/>
      <c r="C39" s="110"/>
      <c r="D39" s="48" t="s">
        <v>55</v>
      </c>
      <c r="E39" s="48">
        <v>22</v>
      </c>
      <c r="F39" s="48"/>
      <c r="G39" s="49">
        <v>0</v>
      </c>
      <c r="H39" s="114"/>
      <c r="I39" s="124"/>
      <c r="J39" s="25"/>
      <c r="K39" s="26"/>
      <c r="L39" s="47"/>
    </row>
    <row r="40" spans="1:12" s="27" customFormat="1" ht="14.25">
      <c r="A40" s="22"/>
      <c r="B40" s="23"/>
      <c r="C40" s="110"/>
      <c r="D40" s="48" t="s">
        <v>161</v>
      </c>
      <c r="E40" s="48">
        <v>5</v>
      </c>
      <c r="F40" s="48"/>
      <c r="G40" s="49">
        <v>0</v>
      </c>
      <c r="H40" s="114"/>
      <c r="I40" s="124"/>
      <c r="J40" s="25"/>
      <c r="K40" s="26"/>
      <c r="L40" s="47"/>
    </row>
    <row r="41" spans="1:12" s="27" customFormat="1" ht="14.25">
      <c r="A41" s="22"/>
      <c r="B41" s="23"/>
      <c r="C41" s="110"/>
      <c r="D41" s="48" t="s">
        <v>160</v>
      </c>
      <c r="E41" s="48">
        <v>25</v>
      </c>
      <c r="F41" s="48"/>
      <c r="G41" s="49">
        <v>0</v>
      </c>
      <c r="H41" s="114"/>
      <c r="I41" s="124"/>
      <c r="J41" s="25"/>
      <c r="K41" s="26"/>
      <c r="L41" s="47"/>
    </row>
    <row r="42" spans="1:12" s="27" customFormat="1" ht="14.25">
      <c r="A42" s="22"/>
      <c r="B42" s="23"/>
      <c r="C42" s="112"/>
      <c r="D42" s="48" t="s">
        <v>159</v>
      </c>
      <c r="E42" s="48">
        <v>28</v>
      </c>
      <c r="F42" s="48"/>
      <c r="G42" s="49">
        <v>0</v>
      </c>
      <c r="H42" s="115"/>
      <c r="I42" s="122"/>
      <c r="J42" s="25"/>
      <c r="K42" s="26"/>
      <c r="L42" s="47"/>
    </row>
    <row r="43" spans="1:11" s="27" customFormat="1" ht="25.5">
      <c r="A43" s="22"/>
      <c r="B43" s="23"/>
      <c r="C43" s="93" t="s">
        <v>82</v>
      </c>
      <c r="D43" s="94"/>
      <c r="E43" s="94"/>
      <c r="F43" s="94"/>
      <c r="G43" s="125"/>
      <c r="H43" s="41">
        <f>SUM(H7:H42)</f>
        <v>0</v>
      </c>
      <c r="I43" s="24"/>
      <c r="J43" s="25"/>
      <c r="K43" s="26"/>
    </row>
    <row r="44" spans="1:11" s="27" customFormat="1" ht="6" customHeight="1">
      <c r="A44" s="22"/>
      <c r="B44" s="28"/>
      <c r="C44" s="29"/>
      <c r="D44" s="29"/>
      <c r="E44" s="29"/>
      <c r="F44" s="29"/>
      <c r="G44" s="29"/>
      <c r="H44" s="29"/>
      <c r="I44" s="29"/>
      <c r="J44" s="25"/>
      <c r="K44" s="26"/>
    </row>
    <row r="45" spans="1:11" s="27" customFormat="1" ht="21" customHeight="1">
      <c r="A45" s="22"/>
      <c r="B45" s="23"/>
      <c r="C45" s="78" t="s">
        <v>0</v>
      </c>
      <c r="D45" s="78"/>
      <c r="E45" s="78"/>
      <c r="F45" s="78"/>
      <c r="G45" s="78"/>
      <c r="H45" s="78"/>
      <c r="I45" s="79"/>
      <c r="J45" s="25"/>
      <c r="K45" s="26"/>
    </row>
    <row r="46" spans="1:11" s="27" customFormat="1" ht="37.5" customHeight="1">
      <c r="A46" s="22"/>
      <c r="B46" s="23"/>
      <c r="C46" s="80"/>
      <c r="D46" s="81"/>
      <c r="E46" s="81"/>
      <c r="F46" s="81"/>
      <c r="G46" s="81"/>
      <c r="H46" s="81"/>
      <c r="I46" s="82"/>
      <c r="J46" s="25"/>
      <c r="K46" s="26"/>
    </row>
    <row r="47" spans="1:11" s="27" customFormat="1" ht="6.75" customHeight="1" thickBot="1">
      <c r="A47" s="22"/>
      <c r="B47" s="30"/>
      <c r="C47" s="31"/>
      <c r="D47" s="31"/>
      <c r="E47" s="31"/>
      <c r="F47" s="31"/>
      <c r="G47" s="32"/>
      <c r="H47" s="32"/>
      <c r="I47" s="32"/>
      <c r="J47" s="33"/>
      <c r="K47" s="26"/>
    </row>
    <row r="48" spans="2:10" s="27" customFormat="1" ht="12.75">
      <c r="B48" s="34"/>
      <c r="C48" s="35"/>
      <c r="D48" s="35"/>
      <c r="E48" s="35"/>
      <c r="F48" s="35"/>
      <c r="G48" s="35"/>
      <c r="H48" s="35"/>
      <c r="I48" s="35"/>
      <c r="J48" s="34"/>
    </row>
    <row r="49" spans="3:9" s="27" customFormat="1" ht="12.75">
      <c r="C49" s="36"/>
      <c r="D49" s="36"/>
      <c r="E49" s="36"/>
      <c r="F49" s="36"/>
      <c r="G49" s="36"/>
      <c r="H49" s="36"/>
      <c r="I49" s="36"/>
    </row>
    <row r="50" spans="3:9" s="27" customFormat="1" ht="12.75">
      <c r="C50" s="36"/>
      <c r="D50" s="36"/>
      <c r="E50" s="36"/>
      <c r="F50" s="36"/>
      <c r="G50" s="36"/>
      <c r="H50" s="36"/>
      <c r="I50" s="36"/>
    </row>
    <row r="51" spans="3:9" s="27" customFormat="1" ht="12.75">
      <c r="C51" s="36"/>
      <c r="D51" s="36"/>
      <c r="E51" s="36"/>
      <c r="F51" s="36"/>
      <c r="G51" s="36"/>
      <c r="H51" s="36"/>
      <c r="I51" s="36"/>
    </row>
    <row r="52" spans="3:9" s="27" customFormat="1" ht="12.75">
      <c r="C52" s="36"/>
      <c r="D52" s="36"/>
      <c r="E52" s="36"/>
      <c r="F52" s="36"/>
      <c r="G52" s="36"/>
      <c r="H52" s="36"/>
      <c r="I52" s="36"/>
    </row>
    <row r="53" spans="3:9" s="27" customFormat="1" ht="12.75">
      <c r="C53" s="36"/>
      <c r="D53" s="36"/>
      <c r="E53" s="36"/>
      <c r="F53" s="36"/>
      <c r="G53" s="36"/>
      <c r="H53" s="36"/>
      <c r="I53" s="36"/>
    </row>
    <row r="54" spans="3:9" s="27" customFormat="1" ht="12.75">
      <c r="C54" s="36"/>
      <c r="D54" s="36"/>
      <c r="E54" s="36"/>
      <c r="F54" s="36"/>
      <c r="G54" s="36"/>
      <c r="H54" s="36"/>
      <c r="I54" s="36"/>
    </row>
    <row r="55" spans="3:9" s="27" customFormat="1" ht="12.75">
      <c r="C55" s="36"/>
      <c r="D55" s="36"/>
      <c r="E55" s="36"/>
      <c r="F55" s="36"/>
      <c r="G55" s="36"/>
      <c r="H55" s="36"/>
      <c r="I55" s="36"/>
    </row>
    <row r="56" spans="3:9" s="27" customFormat="1" ht="12.75">
      <c r="C56" s="36"/>
      <c r="D56" s="36"/>
      <c r="E56" s="36"/>
      <c r="F56" s="36"/>
      <c r="G56" s="36"/>
      <c r="H56" s="36"/>
      <c r="I56" s="36"/>
    </row>
    <row r="57" spans="3:9" s="27" customFormat="1" ht="12.75">
      <c r="C57" s="36"/>
      <c r="D57" s="36"/>
      <c r="E57" s="36"/>
      <c r="F57" s="36"/>
      <c r="G57" s="36"/>
      <c r="H57" s="36"/>
      <c r="I57" s="36"/>
    </row>
    <row r="58" spans="3:9" s="27" customFormat="1" ht="12.75">
      <c r="C58" s="36"/>
      <c r="D58" s="36"/>
      <c r="E58" s="36"/>
      <c r="F58" s="36"/>
      <c r="G58" s="36"/>
      <c r="H58" s="36"/>
      <c r="I58" s="36"/>
    </row>
    <row r="59" spans="3:9" s="27" customFormat="1" ht="12.75">
      <c r="C59" s="36"/>
      <c r="D59" s="36"/>
      <c r="E59" s="36"/>
      <c r="F59" s="36"/>
      <c r="G59" s="36"/>
      <c r="H59" s="36"/>
      <c r="I59" s="36"/>
    </row>
    <row r="60" spans="3:9" s="27" customFormat="1" ht="12.75">
      <c r="C60" s="36"/>
      <c r="D60" s="36"/>
      <c r="E60" s="36"/>
      <c r="F60" s="36"/>
      <c r="G60" s="36"/>
      <c r="H60" s="36"/>
      <c r="I60" s="36"/>
    </row>
    <row r="61" spans="3:9" s="27" customFormat="1" ht="12.75">
      <c r="C61" s="36"/>
      <c r="D61" s="36"/>
      <c r="E61" s="36"/>
      <c r="F61" s="36"/>
      <c r="G61" s="36"/>
      <c r="H61" s="36"/>
      <c r="I61" s="36"/>
    </row>
    <row r="62" spans="3:9" s="27" customFormat="1" ht="12.75">
      <c r="C62" s="36"/>
      <c r="D62" s="36"/>
      <c r="E62" s="36"/>
      <c r="F62" s="36"/>
      <c r="G62" s="36"/>
      <c r="H62" s="36"/>
      <c r="I62" s="36"/>
    </row>
    <row r="63" spans="3:9" s="27" customFormat="1" ht="12.75">
      <c r="C63" s="36"/>
      <c r="D63" s="36"/>
      <c r="E63" s="36"/>
      <c r="F63" s="36"/>
      <c r="G63" s="36"/>
      <c r="H63" s="36"/>
      <c r="I63" s="36"/>
    </row>
    <row r="64" spans="3:9" s="27" customFormat="1" ht="12.75">
      <c r="C64" s="36"/>
      <c r="D64" s="36"/>
      <c r="E64" s="36"/>
      <c r="F64" s="36"/>
      <c r="G64" s="36"/>
      <c r="H64" s="36"/>
      <c r="I64" s="36"/>
    </row>
  </sheetData>
  <sheetProtection insertColumns="0" insertRows="0" autoFilter="0" pivotTables="0"/>
  <mergeCells count="43">
    <mergeCell ref="C43:G43"/>
    <mergeCell ref="I14:I17"/>
    <mergeCell ref="I12:I13"/>
    <mergeCell ref="I9:I11"/>
    <mergeCell ref="I38:I42"/>
    <mergeCell ref="I35:I37"/>
    <mergeCell ref="I32:I34"/>
    <mergeCell ref="I30:I31"/>
    <mergeCell ref="H30:H31"/>
    <mergeCell ref="H32:H34"/>
    <mergeCell ref="I7:I8"/>
    <mergeCell ref="I28:I29"/>
    <mergeCell ref="I24:I27"/>
    <mergeCell ref="I21:I23"/>
    <mergeCell ref="I18:I20"/>
    <mergeCell ref="H35:H37"/>
    <mergeCell ref="H38:H42"/>
    <mergeCell ref="H18:H20"/>
    <mergeCell ref="H21:H23"/>
    <mergeCell ref="H24:H27"/>
    <mergeCell ref="H28:H29"/>
    <mergeCell ref="H7:H8"/>
    <mergeCell ref="H9:H11"/>
    <mergeCell ref="H12:H13"/>
    <mergeCell ref="H14:H17"/>
    <mergeCell ref="C18:C20"/>
    <mergeCell ref="C14:C17"/>
    <mergeCell ref="C12:C13"/>
    <mergeCell ref="C35:C37"/>
    <mergeCell ref="C28:C29"/>
    <mergeCell ref="C30:C31"/>
    <mergeCell ref="C32:C34"/>
    <mergeCell ref="C21:C23"/>
    <mergeCell ref="C45:I45"/>
    <mergeCell ref="C46:I46"/>
    <mergeCell ref="B3:J3"/>
    <mergeCell ref="B2:J2"/>
    <mergeCell ref="C4:I4"/>
    <mergeCell ref="C5:I5"/>
    <mergeCell ref="C7:C8"/>
    <mergeCell ref="C24:C27"/>
    <mergeCell ref="C9:C11"/>
    <mergeCell ref="C38:C42"/>
  </mergeCells>
  <printOptions/>
  <pageMargins left="0.38" right="0.24" top="0.21" bottom="0.49" header="0.21" footer="0.49"/>
  <pageSetup horizontalDpi="600" verticalDpi="600" orientation="landscape" scale="70" r:id="rId1"/>
  <ignoredErrors>
    <ignoredError sqref="H38:H39 G18 G7 G12 G24 G30 G35 G9 G14 G21 G28 G32 H41:H43 H7:H37 G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00390625" style="4" customWidth="1"/>
    <col min="2" max="2" width="1.1484375" style="4" customWidth="1"/>
    <col min="3" max="3" width="6.00390625" style="37" bestFit="1" customWidth="1"/>
    <col min="4" max="4" width="6.00390625" style="37" hidden="1" customWidth="1"/>
    <col min="5" max="5" width="5.421875" style="37" bestFit="1" customWidth="1"/>
    <col min="6" max="6" width="16.7109375" style="37" customWidth="1"/>
    <col min="7" max="7" width="9.7109375" style="57" bestFit="1" customWidth="1"/>
    <col min="8" max="8" width="9.140625" style="37" bestFit="1" customWidth="1"/>
    <col min="9" max="9" width="16.7109375" style="37" customWidth="1"/>
    <col min="10" max="10" width="9.7109375" style="57" bestFit="1" customWidth="1"/>
    <col min="11" max="11" width="9.7109375" style="37" bestFit="1" customWidth="1"/>
    <col min="12" max="12" width="10.7109375" style="37" customWidth="1"/>
    <col min="13" max="13" width="12.8515625" style="37" bestFit="1" customWidth="1"/>
    <col min="14" max="14" width="14.421875" style="37" bestFit="1" customWidth="1"/>
    <col min="15" max="15" width="1.1484375" style="4" customWidth="1"/>
    <col min="16" max="16384" width="9.140625" style="4" customWidth="1"/>
  </cols>
  <sheetData>
    <row r="1" spans="2:15" ht="9.75" customHeight="1" thickBot="1">
      <c r="B1" s="5"/>
      <c r="C1" s="6"/>
      <c r="D1" s="6"/>
      <c r="E1" s="6"/>
      <c r="F1" s="6"/>
      <c r="G1" s="51"/>
      <c r="H1" s="6"/>
      <c r="I1" s="6"/>
      <c r="J1" s="51"/>
      <c r="K1" s="6"/>
      <c r="L1" s="6"/>
      <c r="M1" s="6"/>
      <c r="N1" s="6"/>
      <c r="O1" s="7"/>
    </row>
    <row r="2" spans="1:16" s="10" customFormat="1" ht="30" customHeight="1" thickBot="1">
      <c r="A2" s="8"/>
      <c r="B2" s="86" t="s">
        <v>111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9"/>
    </row>
    <row r="3" spans="1:16" s="10" customFormat="1" ht="20.25" customHeight="1">
      <c r="A3" s="8"/>
      <c r="B3" s="126" t="s">
        <v>142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9"/>
    </row>
    <row r="4" spans="1:16" s="10" customFormat="1" ht="10.5" customHeight="1">
      <c r="A4" s="8"/>
      <c r="B4" s="11"/>
      <c r="C4" s="89"/>
      <c r="D4" s="90"/>
      <c r="E4" s="90"/>
      <c r="F4" s="90"/>
      <c r="G4" s="90"/>
      <c r="H4" s="90"/>
      <c r="I4" s="90"/>
      <c r="J4" s="90"/>
      <c r="K4" s="90"/>
      <c r="L4" s="90"/>
      <c r="M4" s="91"/>
      <c r="N4" s="92"/>
      <c r="O4" s="12"/>
      <c r="P4" s="9"/>
    </row>
    <row r="5" spans="1:16" ht="24.75" customHeight="1">
      <c r="A5" s="13"/>
      <c r="B5" s="14"/>
      <c r="C5" s="97" t="s">
        <v>133</v>
      </c>
      <c r="D5" s="98"/>
      <c r="E5" s="98"/>
      <c r="F5" s="98"/>
      <c r="G5" s="98"/>
      <c r="H5" s="98"/>
      <c r="I5" s="98"/>
      <c r="J5" s="98"/>
      <c r="K5" s="98"/>
      <c r="L5" s="98"/>
      <c r="M5" s="99"/>
      <c r="N5" s="100"/>
      <c r="O5" s="15"/>
      <c r="P5" s="16"/>
    </row>
    <row r="6" spans="1:16" s="21" customFormat="1" ht="19.5" customHeight="1">
      <c r="A6" s="17"/>
      <c r="B6" s="18"/>
      <c r="C6" s="2" t="s">
        <v>115</v>
      </c>
      <c r="D6" s="2" t="s">
        <v>60</v>
      </c>
      <c r="E6" s="2" t="s">
        <v>132</v>
      </c>
      <c r="F6" s="2" t="s">
        <v>116</v>
      </c>
      <c r="G6" s="2" t="s">
        <v>117</v>
      </c>
      <c r="H6" s="2" t="s">
        <v>129</v>
      </c>
      <c r="I6" s="2" t="s">
        <v>118</v>
      </c>
      <c r="J6" s="1" t="s">
        <v>119</v>
      </c>
      <c r="K6" s="1" t="s">
        <v>130</v>
      </c>
      <c r="L6" s="1" t="s">
        <v>120</v>
      </c>
      <c r="M6" s="2" t="s">
        <v>121</v>
      </c>
      <c r="N6" s="1" t="s">
        <v>114</v>
      </c>
      <c r="O6" s="19"/>
      <c r="P6" s="20"/>
    </row>
    <row r="7" spans="1:16" s="27" customFormat="1" ht="14.25">
      <c r="A7" s="22"/>
      <c r="B7" s="23"/>
      <c r="C7" s="38">
        <v>1</v>
      </c>
      <c r="D7" s="38">
        <v>1</v>
      </c>
      <c r="E7" s="73">
        <f aca="true" ca="1" t="shared" si="0" ref="E7:E37">IF(AND(MONTH(TODAY())=D7,DAY(TODAY())=C7),"★","")</f>
      </c>
      <c r="F7" s="52" t="s">
        <v>122</v>
      </c>
      <c r="G7" s="59">
        <v>0</v>
      </c>
      <c r="H7" s="69"/>
      <c r="I7" s="52" t="str">
        <f>'每月固定支出'!D15</f>
        <v>生活雜費</v>
      </c>
      <c r="J7" s="59">
        <f>'每月固定支出'!H15</f>
        <v>0</v>
      </c>
      <c r="K7" s="69"/>
      <c r="L7" s="58">
        <f>G7-J7</f>
        <v>0</v>
      </c>
      <c r="M7" s="40"/>
      <c r="N7" s="40"/>
      <c r="O7" s="25"/>
      <c r="P7" s="26"/>
    </row>
    <row r="8" spans="1:16" s="27" customFormat="1" ht="14.25">
      <c r="A8" s="22"/>
      <c r="B8" s="23"/>
      <c r="C8" s="38">
        <v>2</v>
      </c>
      <c r="D8" s="38">
        <v>1</v>
      </c>
      <c r="E8" s="73">
        <f ca="1" t="shared" si="0"/>
      </c>
      <c r="F8" s="52"/>
      <c r="G8" s="59"/>
      <c r="H8" s="69"/>
      <c r="I8" s="52"/>
      <c r="J8" s="59"/>
      <c r="K8" s="69"/>
      <c r="L8" s="58">
        <f>L7+G8-J8</f>
        <v>0</v>
      </c>
      <c r="M8" s="40"/>
      <c r="N8" s="40"/>
      <c r="O8" s="25"/>
      <c r="P8" s="26"/>
    </row>
    <row r="9" spans="1:16" s="27" customFormat="1" ht="14.25">
      <c r="A9" s="22"/>
      <c r="B9" s="23"/>
      <c r="C9" s="38">
        <v>3</v>
      </c>
      <c r="D9" s="38">
        <v>1</v>
      </c>
      <c r="E9" s="73">
        <f ca="1" t="shared" si="0"/>
      </c>
      <c r="F9" s="52"/>
      <c r="G9" s="59"/>
      <c r="H9" s="69"/>
      <c r="I9" s="52"/>
      <c r="J9" s="59"/>
      <c r="K9" s="69"/>
      <c r="L9" s="58">
        <f>L8+G9-J9</f>
        <v>0</v>
      </c>
      <c r="M9" s="40"/>
      <c r="N9" s="40"/>
      <c r="O9" s="25"/>
      <c r="P9" s="26"/>
    </row>
    <row r="10" spans="1:17" s="27" customFormat="1" ht="14.25">
      <c r="A10" s="22"/>
      <c r="B10" s="23"/>
      <c r="C10" s="38">
        <v>4</v>
      </c>
      <c r="D10" s="38">
        <v>1</v>
      </c>
      <c r="E10" s="73">
        <f ca="1" t="shared" si="0"/>
      </c>
      <c r="F10" s="52"/>
      <c r="G10" s="59"/>
      <c r="H10" s="69"/>
      <c r="I10" s="52"/>
      <c r="J10" s="59"/>
      <c r="K10" s="69"/>
      <c r="L10" s="58">
        <f>L9+G10-J10</f>
        <v>0</v>
      </c>
      <c r="M10" s="40"/>
      <c r="N10" s="40"/>
      <c r="O10" s="25"/>
      <c r="P10" s="26"/>
      <c r="Q10" s="47"/>
    </row>
    <row r="11" spans="1:16" s="27" customFormat="1" ht="14.25">
      <c r="A11" s="22"/>
      <c r="B11" s="23"/>
      <c r="C11" s="38">
        <v>5</v>
      </c>
      <c r="D11" s="38">
        <v>1</v>
      </c>
      <c r="E11" s="73">
        <f ca="1" t="shared" si="0"/>
      </c>
      <c r="F11" s="52" t="s">
        <v>157</v>
      </c>
      <c r="G11" s="59">
        <f>'固定收入'!I8+'固定收入'!I36</f>
        <v>0</v>
      </c>
      <c r="H11" s="69" t="s">
        <v>128</v>
      </c>
      <c r="I11" s="52" t="str">
        <f>'每年固定支出'!D42</f>
        <v>人身保險費(V)</v>
      </c>
      <c r="J11" s="59">
        <f>'每年固定支出'!G42</f>
        <v>0</v>
      </c>
      <c r="K11" s="69"/>
      <c r="L11" s="58">
        <f aca="true" t="shared" si="1" ref="L11:L37">L10+G11-J11</f>
        <v>0</v>
      </c>
      <c r="M11" s="40"/>
      <c r="N11" s="40"/>
      <c r="O11" s="25"/>
      <c r="P11" s="26"/>
    </row>
    <row r="12" spans="1:17" s="27" customFormat="1" ht="14.25">
      <c r="A12" s="22"/>
      <c r="B12" s="23"/>
      <c r="C12" s="38">
        <v>6</v>
      </c>
      <c r="D12" s="38">
        <v>1</v>
      </c>
      <c r="E12" s="73" t="str">
        <f ca="1" t="shared" si="0"/>
        <v>★</v>
      </c>
      <c r="F12" s="52"/>
      <c r="G12" s="59"/>
      <c r="H12" s="69"/>
      <c r="I12" s="52"/>
      <c r="J12" s="59"/>
      <c r="K12" s="69"/>
      <c r="L12" s="58">
        <f t="shared" si="1"/>
        <v>0</v>
      </c>
      <c r="M12" s="40"/>
      <c r="N12" s="40"/>
      <c r="O12" s="25"/>
      <c r="P12" s="26"/>
      <c r="Q12" s="47"/>
    </row>
    <row r="13" spans="1:17" s="27" customFormat="1" ht="14.25">
      <c r="A13" s="22"/>
      <c r="B13" s="23"/>
      <c r="C13" s="38">
        <v>7</v>
      </c>
      <c r="D13" s="38">
        <v>1</v>
      </c>
      <c r="E13" s="73">
        <f ca="1" t="shared" si="0"/>
      </c>
      <c r="F13" s="52"/>
      <c r="G13" s="59"/>
      <c r="H13" s="69"/>
      <c r="I13" s="52" t="str">
        <f>'每月固定支出'!D16</f>
        <v>褓母費</v>
      </c>
      <c r="J13" s="59">
        <f>'每月固定支出'!H16</f>
        <v>0</v>
      </c>
      <c r="K13" s="69"/>
      <c r="L13" s="58">
        <f t="shared" si="1"/>
        <v>0</v>
      </c>
      <c r="M13" s="40"/>
      <c r="N13" s="40"/>
      <c r="O13" s="25"/>
      <c r="P13" s="26"/>
      <c r="Q13" s="47"/>
    </row>
    <row r="14" spans="1:17" s="27" customFormat="1" ht="14.25">
      <c r="A14" s="22"/>
      <c r="B14" s="23"/>
      <c r="C14" s="38">
        <v>8</v>
      </c>
      <c r="D14" s="38">
        <v>1</v>
      </c>
      <c r="E14" s="73">
        <f ca="1" t="shared" si="0"/>
      </c>
      <c r="F14" s="52"/>
      <c r="G14" s="59"/>
      <c r="H14" s="69"/>
      <c r="I14" s="52"/>
      <c r="J14" s="59"/>
      <c r="K14" s="69"/>
      <c r="L14" s="58">
        <f t="shared" si="1"/>
        <v>0</v>
      </c>
      <c r="M14" s="40"/>
      <c r="N14" s="40"/>
      <c r="O14" s="25"/>
      <c r="P14" s="26"/>
      <c r="Q14" s="47"/>
    </row>
    <row r="15" spans="1:17" s="27" customFormat="1" ht="14.25">
      <c r="A15" s="22"/>
      <c r="B15" s="23"/>
      <c r="C15" s="38">
        <v>9</v>
      </c>
      <c r="D15" s="38">
        <v>1</v>
      </c>
      <c r="E15" s="73">
        <f ca="1" t="shared" si="0"/>
      </c>
      <c r="F15" s="52"/>
      <c r="G15" s="59"/>
      <c r="H15" s="69"/>
      <c r="I15" s="52"/>
      <c r="J15" s="59"/>
      <c r="K15" s="69"/>
      <c r="L15" s="58">
        <f t="shared" si="1"/>
        <v>0</v>
      </c>
      <c r="M15" s="40"/>
      <c r="N15" s="40"/>
      <c r="O15" s="25"/>
      <c r="P15" s="26"/>
      <c r="Q15" s="47"/>
    </row>
    <row r="16" spans="1:16" s="27" customFormat="1" ht="14.25">
      <c r="A16" s="22"/>
      <c r="B16" s="23"/>
      <c r="C16" s="38">
        <v>10</v>
      </c>
      <c r="D16" s="38">
        <v>1</v>
      </c>
      <c r="E16" s="73">
        <f ca="1" t="shared" si="0"/>
      </c>
      <c r="F16" s="52"/>
      <c r="G16" s="59"/>
      <c r="H16" s="69"/>
      <c r="I16" s="52"/>
      <c r="J16" s="59"/>
      <c r="K16" s="69"/>
      <c r="L16" s="58">
        <f t="shared" si="1"/>
        <v>0</v>
      </c>
      <c r="M16" s="40"/>
      <c r="N16" s="40"/>
      <c r="O16" s="25"/>
      <c r="P16" s="26"/>
    </row>
    <row r="17" spans="1:16" s="27" customFormat="1" ht="14.25">
      <c r="A17" s="22"/>
      <c r="B17" s="23"/>
      <c r="C17" s="38">
        <v>11</v>
      </c>
      <c r="D17" s="38">
        <v>1</v>
      </c>
      <c r="E17" s="73">
        <f ca="1" t="shared" si="0"/>
      </c>
      <c r="F17" s="52"/>
      <c r="G17" s="59"/>
      <c r="H17" s="69"/>
      <c r="I17" s="52" t="str">
        <f>'每月固定支出'!D9</f>
        <v>女兒學費</v>
      </c>
      <c r="J17" s="59">
        <f>'每月固定支出'!H9</f>
        <v>0</v>
      </c>
      <c r="K17" s="69"/>
      <c r="L17" s="58">
        <f t="shared" si="1"/>
        <v>0</v>
      </c>
      <c r="M17" s="40"/>
      <c r="N17" s="40"/>
      <c r="O17" s="25"/>
      <c r="P17" s="26"/>
    </row>
    <row r="18" spans="1:16" s="27" customFormat="1" ht="14.25">
      <c r="A18" s="22"/>
      <c r="B18" s="23"/>
      <c r="C18" s="38">
        <v>12</v>
      </c>
      <c r="D18" s="38">
        <v>1</v>
      </c>
      <c r="E18" s="73">
        <f ca="1" t="shared" si="0"/>
      </c>
      <c r="F18" s="52"/>
      <c r="G18" s="59"/>
      <c r="H18" s="69"/>
      <c r="I18" s="52"/>
      <c r="J18" s="59"/>
      <c r="K18" s="69"/>
      <c r="L18" s="58">
        <f t="shared" si="1"/>
        <v>0</v>
      </c>
      <c r="M18" s="40"/>
      <c r="N18" s="40"/>
      <c r="O18" s="25"/>
      <c r="P18" s="26"/>
    </row>
    <row r="19" spans="1:16" s="27" customFormat="1" ht="14.25">
      <c r="A19" s="22"/>
      <c r="B19" s="23"/>
      <c r="C19" s="38">
        <v>13</v>
      </c>
      <c r="D19" s="38">
        <v>1</v>
      </c>
      <c r="E19" s="73">
        <f ca="1" t="shared" si="0"/>
      </c>
      <c r="F19" s="52"/>
      <c r="G19" s="59"/>
      <c r="H19" s="69"/>
      <c r="I19" s="52"/>
      <c r="J19" s="59"/>
      <c r="K19" s="69"/>
      <c r="L19" s="58">
        <f t="shared" si="1"/>
        <v>0</v>
      </c>
      <c r="M19" s="40"/>
      <c r="N19" s="40"/>
      <c r="O19" s="25"/>
      <c r="P19" s="26"/>
    </row>
    <row r="20" spans="1:17" s="27" customFormat="1" ht="14.25">
      <c r="A20" s="22"/>
      <c r="B20" s="23"/>
      <c r="C20" s="38">
        <v>14</v>
      </c>
      <c r="D20" s="38">
        <v>1</v>
      </c>
      <c r="E20" s="73">
        <f ca="1" t="shared" si="0"/>
      </c>
      <c r="F20" s="52"/>
      <c r="G20" s="59"/>
      <c r="H20" s="69"/>
      <c r="I20" s="52"/>
      <c r="J20" s="59"/>
      <c r="K20" s="69"/>
      <c r="L20" s="58">
        <f t="shared" si="1"/>
        <v>0</v>
      </c>
      <c r="M20" s="40"/>
      <c r="N20" s="40"/>
      <c r="O20" s="25"/>
      <c r="P20" s="26"/>
      <c r="Q20" s="47"/>
    </row>
    <row r="21" spans="1:16" s="27" customFormat="1" ht="14.25">
      <c r="A21" s="22"/>
      <c r="B21" s="23"/>
      <c r="C21" s="38">
        <v>15</v>
      </c>
      <c r="D21" s="38">
        <v>1</v>
      </c>
      <c r="E21" s="73">
        <f ca="1" t="shared" si="0"/>
      </c>
      <c r="F21" s="52"/>
      <c r="G21" s="59"/>
      <c r="H21" s="69"/>
      <c r="I21" s="52" t="s">
        <v>141</v>
      </c>
      <c r="J21" s="59">
        <v>28000</v>
      </c>
      <c r="K21" s="69"/>
      <c r="L21" s="58">
        <f t="shared" si="1"/>
        <v>-28000</v>
      </c>
      <c r="M21" s="40"/>
      <c r="N21" s="40"/>
      <c r="O21" s="25"/>
      <c r="P21" s="26"/>
    </row>
    <row r="22" spans="1:17" s="27" customFormat="1" ht="14.25">
      <c r="A22" s="22"/>
      <c r="B22" s="23"/>
      <c r="C22" s="38">
        <v>16</v>
      </c>
      <c r="D22" s="38">
        <v>1</v>
      </c>
      <c r="E22" s="73">
        <f ca="1" t="shared" si="0"/>
      </c>
      <c r="F22" s="52"/>
      <c r="G22" s="59"/>
      <c r="H22" s="69"/>
      <c r="I22" s="52"/>
      <c r="J22" s="59"/>
      <c r="K22" s="69"/>
      <c r="L22" s="58">
        <f t="shared" si="1"/>
        <v>-28000</v>
      </c>
      <c r="M22" s="40"/>
      <c r="N22" s="40"/>
      <c r="O22" s="25"/>
      <c r="P22" s="26"/>
      <c r="Q22" s="47"/>
    </row>
    <row r="23" spans="1:17" s="27" customFormat="1" ht="14.25">
      <c r="A23" s="22"/>
      <c r="B23" s="23"/>
      <c r="C23" s="38">
        <v>17</v>
      </c>
      <c r="D23" s="38">
        <v>1</v>
      </c>
      <c r="E23" s="73">
        <f ca="1" t="shared" si="0"/>
      </c>
      <c r="F23" s="52"/>
      <c r="G23" s="59"/>
      <c r="H23" s="69"/>
      <c r="I23" s="52" t="str">
        <f>'每月固定支出'!D7</f>
        <v>房貸</v>
      </c>
      <c r="J23" s="59">
        <f>'貸款支出'!H7</f>
        <v>0</v>
      </c>
      <c r="K23" s="69"/>
      <c r="L23" s="58">
        <f t="shared" si="1"/>
        <v>-28000</v>
      </c>
      <c r="M23" s="40"/>
      <c r="N23" s="40"/>
      <c r="O23" s="25"/>
      <c r="P23" s="26"/>
      <c r="Q23" s="47"/>
    </row>
    <row r="24" spans="1:17" s="27" customFormat="1" ht="14.25">
      <c r="A24" s="22"/>
      <c r="B24" s="23"/>
      <c r="C24" s="38">
        <v>18</v>
      </c>
      <c r="D24" s="38">
        <v>1</v>
      </c>
      <c r="E24" s="73">
        <f ca="1" t="shared" si="0"/>
      </c>
      <c r="F24" s="52"/>
      <c r="G24" s="59"/>
      <c r="H24" s="69"/>
      <c r="I24" s="52"/>
      <c r="J24" s="59"/>
      <c r="K24" s="69"/>
      <c r="L24" s="58">
        <f t="shared" si="1"/>
        <v>-28000</v>
      </c>
      <c r="M24" s="40"/>
      <c r="N24" s="40"/>
      <c r="O24" s="25"/>
      <c r="P24" s="26"/>
      <c r="Q24" s="47"/>
    </row>
    <row r="25" spans="1:17" s="27" customFormat="1" ht="14.25">
      <c r="A25" s="22"/>
      <c r="B25" s="23"/>
      <c r="C25" s="38">
        <v>19</v>
      </c>
      <c r="D25" s="38">
        <v>1</v>
      </c>
      <c r="E25" s="73">
        <f ca="1" t="shared" si="0"/>
      </c>
      <c r="F25" s="52"/>
      <c r="G25" s="59"/>
      <c r="H25" s="69"/>
      <c r="I25" s="52"/>
      <c r="J25" s="59"/>
      <c r="K25" s="69"/>
      <c r="L25" s="58">
        <f t="shared" si="1"/>
        <v>-28000</v>
      </c>
      <c r="M25" s="40"/>
      <c r="N25" s="40"/>
      <c r="O25" s="25"/>
      <c r="P25" s="26"/>
      <c r="Q25" s="47"/>
    </row>
    <row r="26" spans="1:16" s="27" customFormat="1" ht="14.25">
      <c r="A26" s="22"/>
      <c r="B26" s="23"/>
      <c r="C26" s="38">
        <v>20</v>
      </c>
      <c r="D26" s="38">
        <v>1</v>
      </c>
      <c r="E26" s="73">
        <f ca="1" t="shared" si="0"/>
      </c>
      <c r="F26" s="52" t="s">
        <v>158</v>
      </c>
      <c r="G26" s="59">
        <v>0</v>
      </c>
      <c r="H26" s="69"/>
      <c r="I26" s="52" t="str">
        <f>'每月固定支出'!D14</f>
        <v>奶奶養護費</v>
      </c>
      <c r="J26" s="59">
        <f>'每月固定支出'!H14</f>
        <v>0</v>
      </c>
      <c r="K26" s="69"/>
      <c r="L26" s="58">
        <f t="shared" si="1"/>
        <v>-28000</v>
      </c>
      <c r="M26" s="40"/>
      <c r="N26" s="40"/>
      <c r="O26" s="25"/>
      <c r="P26" s="26"/>
    </row>
    <row r="27" spans="1:16" s="27" customFormat="1" ht="14.25">
      <c r="A27" s="22"/>
      <c r="B27" s="23"/>
      <c r="C27" s="38">
        <v>21</v>
      </c>
      <c r="D27" s="38">
        <v>1</v>
      </c>
      <c r="E27" s="73">
        <f ca="1" t="shared" si="0"/>
      </c>
      <c r="F27" s="52"/>
      <c r="G27" s="59"/>
      <c r="H27" s="69"/>
      <c r="I27" s="52"/>
      <c r="J27" s="59"/>
      <c r="K27" s="69"/>
      <c r="L27" s="58">
        <f t="shared" si="1"/>
        <v>-28000</v>
      </c>
      <c r="M27" s="40"/>
      <c r="N27" s="40"/>
      <c r="O27" s="25"/>
      <c r="P27" s="26"/>
    </row>
    <row r="28" spans="1:16" s="27" customFormat="1" ht="14.25">
      <c r="A28" s="22"/>
      <c r="B28" s="23"/>
      <c r="C28" s="38">
        <v>22</v>
      </c>
      <c r="D28" s="38">
        <v>1</v>
      </c>
      <c r="E28" s="73">
        <f ca="1" t="shared" si="0"/>
      </c>
      <c r="F28" s="52"/>
      <c r="G28" s="59"/>
      <c r="H28" s="69"/>
      <c r="I28" s="52"/>
      <c r="J28" s="59"/>
      <c r="K28" s="69"/>
      <c r="L28" s="58">
        <f t="shared" si="1"/>
        <v>-28000</v>
      </c>
      <c r="M28" s="40"/>
      <c r="N28" s="40"/>
      <c r="O28" s="25"/>
      <c r="P28" s="26"/>
    </row>
    <row r="29" spans="1:16" s="27" customFormat="1" ht="14.25">
      <c r="A29" s="22"/>
      <c r="B29" s="23"/>
      <c r="C29" s="38">
        <v>23</v>
      </c>
      <c r="D29" s="38">
        <v>1</v>
      </c>
      <c r="E29" s="73">
        <f ca="1" t="shared" si="0"/>
      </c>
      <c r="F29" s="52"/>
      <c r="G29" s="59"/>
      <c r="H29" s="69"/>
      <c r="I29" s="52"/>
      <c r="J29" s="59"/>
      <c r="K29" s="69"/>
      <c r="L29" s="58">
        <f t="shared" si="1"/>
        <v>-28000</v>
      </c>
      <c r="M29" s="40"/>
      <c r="N29" s="40"/>
      <c r="O29" s="25"/>
      <c r="P29" s="26"/>
    </row>
    <row r="30" spans="1:17" s="27" customFormat="1" ht="14.25">
      <c r="A30" s="22"/>
      <c r="B30" s="23"/>
      <c r="C30" s="38">
        <v>24</v>
      </c>
      <c r="D30" s="38">
        <v>1</v>
      </c>
      <c r="E30" s="73">
        <f ca="1" t="shared" si="0"/>
      </c>
      <c r="F30" s="52"/>
      <c r="G30" s="59"/>
      <c r="H30" s="69"/>
      <c r="I30" s="52" t="str">
        <f>'每年固定支出'!D40</f>
        <v>人身保險費(J)</v>
      </c>
      <c r="J30" s="59">
        <f>'每年固定支出'!G40</f>
        <v>0</v>
      </c>
      <c r="K30" s="69"/>
      <c r="L30" s="58">
        <f t="shared" si="1"/>
        <v>-28000</v>
      </c>
      <c r="M30" s="40"/>
      <c r="N30" s="40"/>
      <c r="O30" s="25"/>
      <c r="P30" s="26"/>
      <c r="Q30" s="47"/>
    </row>
    <row r="31" spans="1:16" s="27" customFormat="1" ht="14.25">
      <c r="A31" s="22"/>
      <c r="B31" s="23"/>
      <c r="C31" s="38">
        <v>25</v>
      </c>
      <c r="D31" s="38">
        <v>1</v>
      </c>
      <c r="E31" s="73">
        <f ca="1" t="shared" si="0"/>
      </c>
      <c r="F31" s="52"/>
      <c r="G31" s="59"/>
      <c r="H31" s="69"/>
      <c r="I31" s="52" t="str">
        <f>'每月固定支出'!D11</f>
        <v>停車費</v>
      </c>
      <c r="J31" s="59">
        <f>'每月固定支出'!H11</f>
        <v>0</v>
      </c>
      <c r="K31" s="69"/>
      <c r="L31" s="58">
        <f t="shared" si="1"/>
        <v>-28000</v>
      </c>
      <c r="M31" s="40"/>
      <c r="N31" s="40"/>
      <c r="O31" s="25"/>
      <c r="P31" s="26"/>
    </row>
    <row r="32" spans="1:17" s="27" customFormat="1" ht="14.25">
      <c r="A32" s="22"/>
      <c r="B32" s="23"/>
      <c r="C32" s="38">
        <v>26</v>
      </c>
      <c r="D32" s="38">
        <v>1</v>
      </c>
      <c r="E32" s="73">
        <f ca="1" t="shared" si="0"/>
      </c>
      <c r="F32" s="52"/>
      <c r="G32" s="59"/>
      <c r="H32" s="69"/>
      <c r="I32" s="52"/>
      <c r="J32" s="59"/>
      <c r="K32" s="69"/>
      <c r="L32" s="58">
        <f t="shared" si="1"/>
        <v>-28000</v>
      </c>
      <c r="M32" s="40"/>
      <c r="N32" s="40"/>
      <c r="O32" s="25"/>
      <c r="P32" s="26"/>
      <c r="Q32" s="47"/>
    </row>
    <row r="33" spans="1:17" s="27" customFormat="1" ht="14.25">
      <c r="A33" s="22"/>
      <c r="B33" s="23"/>
      <c r="C33" s="38">
        <v>27</v>
      </c>
      <c r="D33" s="38">
        <v>1</v>
      </c>
      <c r="E33" s="73">
        <f ca="1" t="shared" si="0"/>
      </c>
      <c r="F33" s="52"/>
      <c r="G33" s="59"/>
      <c r="H33" s="69"/>
      <c r="I33" s="52"/>
      <c r="J33" s="59"/>
      <c r="K33" s="69"/>
      <c r="L33" s="58">
        <f t="shared" si="1"/>
        <v>-28000</v>
      </c>
      <c r="M33" s="40"/>
      <c r="N33" s="40"/>
      <c r="O33" s="25"/>
      <c r="P33" s="26"/>
      <c r="Q33" s="47"/>
    </row>
    <row r="34" spans="1:17" s="27" customFormat="1" ht="14.25">
      <c r="A34" s="22"/>
      <c r="B34" s="23"/>
      <c r="C34" s="38">
        <v>28</v>
      </c>
      <c r="D34" s="38">
        <v>1</v>
      </c>
      <c r="E34" s="73">
        <f ca="1" t="shared" si="0"/>
      </c>
      <c r="F34" s="52"/>
      <c r="G34" s="59"/>
      <c r="H34" s="69"/>
      <c r="I34" s="52" t="s">
        <v>123</v>
      </c>
      <c r="J34" s="59">
        <v>12000</v>
      </c>
      <c r="K34" s="69"/>
      <c r="L34" s="58">
        <f t="shared" si="1"/>
        <v>-40000</v>
      </c>
      <c r="M34" s="40"/>
      <c r="N34" s="40"/>
      <c r="O34" s="25"/>
      <c r="P34" s="26"/>
      <c r="Q34" s="47"/>
    </row>
    <row r="35" spans="1:17" s="27" customFormat="1" ht="14.25">
      <c r="A35" s="22"/>
      <c r="B35" s="23"/>
      <c r="C35" s="38">
        <v>29</v>
      </c>
      <c r="D35" s="38">
        <v>1</v>
      </c>
      <c r="E35" s="73">
        <f ca="1" t="shared" si="0"/>
      </c>
      <c r="F35" s="52"/>
      <c r="G35" s="59"/>
      <c r="H35" s="69"/>
      <c r="I35" s="52" t="str">
        <f>'每月固定支出'!D8</f>
        <v>車貸</v>
      </c>
      <c r="J35" s="59">
        <f>'每月固定支出'!H8</f>
        <v>0</v>
      </c>
      <c r="K35" s="69"/>
      <c r="L35" s="58">
        <f t="shared" si="1"/>
        <v>-40000</v>
      </c>
      <c r="M35" s="40"/>
      <c r="N35" s="40"/>
      <c r="O35" s="25"/>
      <c r="P35" s="26"/>
      <c r="Q35" s="47"/>
    </row>
    <row r="36" spans="1:16" s="27" customFormat="1" ht="14.25">
      <c r="A36" s="22"/>
      <c r="B36" s="23"/>
      <c r="C36" s="38">
        <v>30</v>
      </c>
      <c r="D36" s="38">
        <v>1</v>
      </c>
      <c r="E36" s="73">
        <f ca="1" t="shared" si="0"/>
      </c>
      <c r="F36" s="52"/>
      <c r="G36" s="59"/>
      <c r="H36" s="69"/>
      <c r="I36" s="52"/>
      <c r="J36" s="59"/>
      <c r="K36" s="69"/>
      <c r="L36" s="58">
        <f t="shared" si="1"/>
        <v>-40000</v>
      </c>
      <c r="M36" s="40"/>
      <c r="N36" s="40"/>
      <c r="O36" s="25"/>
      <c r="P36" s="26"/>
    </row>
    <row r="37" spans="1:16" s="27" customFormat="1" ht="14.25">
      <c r="A37" s="22"/>
      <c r="B37" s="23"/>
      <c r="C37" s="38">
        <v>31</v>
      </c>
      <c r="D37" s="38">
        <v>1</v>
      </c>
      <c r="E37" s="73">
        <f ca="1" t="shared" si="0"/>
      </c>
      <c r="F37" s="52"/>
      <c r="G37" s="59"/>
      <c r="H37" s="69"/>
      <c r="I37" s="52"/>
      <c r="J37" s="59"/>
      <c r="K37" s="69"/>
      <c r="L37" s="58">
        <f t="shared" si="1"/>
        <v>-40000</v>
      </c>
      <c r="M37" s="72" t="s">
        <v>131</v>
      </c>
      <c r="N37" s="40"/>
      <c r="O37" s="25"/>
      <c r="P37" s="26"/>
    </row>
    <row r="38" spans="1:16" s="66" customFormat="1" ht="19.5">
      <c r="A38" s="60"/>
      <c r="B38" s="61"/>
      <c r="C38" s="62"/>
      <c r="D38" s="62"/>
      <c r="E38" s="62"/>
      <c r="F38" s="67" t="s">
        <v>124</v>
      </c>
      <c r="G38" s="68">
        <f>SUM(G7:G36)</f>
        <v>0</v>
      </c>
      <c r="H38" s="70"/>
      <c r="I38" s="67" t="s">
        <v>125</v>
      </c>
      <c r="J38" s="68">
        <f>SUM(J7:J36)</f>
        <v>40000</v>
      </c>
      <c r="K38" s="70"/>
      <c r="L38" s="63"/>
      <c r="M38" s="41"/>
      <c r="N38" s="46"/>
      <c r="O38" s="64"/>
      <c r="P38" s="65"/>
    </row>
    <row r="39" spans="1:16" s="27" customFormat="1" ht="6" customHeight="1">
      <c r="A39" s="22"/>
      <c r="B39" s="28"/>
      <c r="C39" s="29"/>
      <c r="D39" s="29"/>
      <c r="E39" s="29"/>
      <c r="F39" s="29"/>
      <c r="G39" s="53"/>
      <c r="H39" s="29"/>
      <c r="I39" s="29"/>
      <c r="J39" s="53"/>
      <c r="K39" s="29"/>
      <c r="L39" s="29"/>
      <c r="M39" s="29"/>
      <c r="N39" s="29"/>
      <c r="O39" s="25"/>
      <c r="P39" s="26"/>
    </row>
    <row r="40" spans="1:16" s="27" customFormat="1" ht="21" customHeight="1">
      <c r="A40" s="22"/>
      <c r="B40" s="23"/>
      <c r="C40" s="77" t="s">
        <v>114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25"/>
      <c r="P40" s="26"/>
    </row>
    <row r="41" spans="1:16" s="27" customFormat="1" ht="37.5" customHeight="1">
      <c r="A41" s="22"/>
      <c r="B41" s="23"/>
      <c r="C41" s="80" t="s">
        <v>153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25"/>
      <c r="P41" s="26"/>
    </row>
    <row r="42" spans="1:16" s="27" customFormat="1" ht="6.75" customHeight="1" thickBot="1">
      <c r="A42" s="22"/>
      <c r="B42" s="30"/>
      <c r="C42" s="31"/>
      <c r="D42" s="31"/>
      <c r="E42" s="31"/>
      <c r="F42" s="31"/>
      <c r="G42" s="54"/>
      <c r="H42" s="31"/>
      <c r="I42" s="31"/>
      <c r="J42" s="54"/>
      <c r="K42" s="31"/>
      <c r="L42" s="31"/>
      <c r="M42" s="32"/>
      <c r="N42" s="32"/>
      <c r="O42" s="33"/>
      <c r="P42" s="26"/>
    </row>
    <row r="43" spans="2:15" s="27" customFormat="1" ht="12.75">
      <c r="B43" s="34"/>
      <c r="C43" s="35"/>
      <c r="D43" s="35"/>
      <c r="E43" s="35"/>
      <c r="F43" s="35"/>
      <c r="G43" s="55"/>
      <c r="H43" s="35"/>
      <c r="I43" s="35"/>
      <c r="J43" s="55"/>
      <c r="K43" s="35"/>
      <c r="L43" s="35"/>
      <c r="M43" s="35"/>
      <c r="N43" s="35"/>
      <c r="O43" s="34"/>
    </row>
    <row r="44" spans="3:14" s="27" customFormat="1" ht="12.75">
      <c r="C44" s="36"/>
      <c r="D44" s="36"/>
      <c r="E44" s="36"/>
      <c r="F44" s="36"/>
      <c r="G44" s="56"/>
      <c r="H44" s="36"/>
      <c r="I44" s="36"/>
      <c r="J44" s="56"/>
      <c r="K44" s="36"/>
      <c r="L44" s="36"/>
      <c r="M44" s="36"/>
      <c r="N44" s="36"/>
    </row>
    <row r="45" spans="3:14" s="27" customFormat="1" ht="12.75">
      <c r="C45" s="36"/>
      <c r="D45" s="36"/>
      <c r="E45" s="36"/>
      <c r="F45" s="36"/>
      <c r="G45" s="56"/>
      <c r="H45" s="36"/>
      <c r="I45" s="36"/>
      <c r="J45" s="56"/>
      <c r="K45" s="36"/>
      <c r="L45" s="36"/>
      <c r="M45" s="36"/>
      <c r="N45" s="36"/>
    </row>
    <row r="46" spans="3:14" s="27" customFormat="1" ht="12.75">
      <c r="C46" s="36"/>
      <c r="D46" s="36"/>
      <c r="E46" s="36"/>
      <c r="F46" s="36"/>
      <c r="G46" s="56"/>
      <c r="H46" s="36"/>
      <c r="I46" s="36"/>
      <c r="J46" s="56"/>
      <c r="K46" s="36"/>
      <c r="L46" s="36"/>
      <c r="M46" s="36"/>
      <c r="N46" s="36"/>
    </row>
    <row r="47" spans="3:14" s="27" customFormat="1" ht="12.75">
      <c r="C47" s="36"/>
      <c r="D47" s="36"/>
      <c r="E47" s="36"/>
      <c r="F47" s="36"/>
      <c r="G47" s="56"/>
      <c r="H47" s="36"/>
      <c r="I47" s="36"/>
      <c r="J47" s="56"/>
      <c r="K47" s="36"/>
      <c r="L47" s="36"/>
      <c r="M47" s="36"/>
      <c r="N47" s="36"/>
    </row>
    <row r="48" spans="3:14" s="27" customFormat="1" ht="12.75">
      <c r="C48" s="36"/>
      <c r="D48" s="36"/>
      <c r="E48" s="36"/>
      <c r="F48" s="36"/>
      <c r="G48" s="56"/>
      <c r="H48" s="36"/>
      <c r="I48" s="36"/>
      <c r="J48" s="56"/>
      <c r="K48" s="36"/>
      <c r="L48" s="36"/>
      <c r="M48" s="36"/>
      <c r="N48" s="36"/>
    </row>
    <row r="49" spans="3:14" s="27" customFormat="1" ht="12.75">
      <c r="C49" s="36"/>
      <c r="D49" s="36"/>
      <c r="E49" s="36"/>
      <c r="F49" s="36"/>
      <c r="G49" s="56"/>
      <c r="H49" s="36"/>
      <c r="I49" s="36"/>
      <c r="J49" s="56"/>
      <c r="K49" s="36"/>
      <c r="L49" s="36"/>
      <c r="M49" s="36"/>
      <c r="N49" s="36"/>
    </row>
    <row r="50" spans="3:14" s="27" customFormat="1" ht="12.75">
      <c r="C50" s="36"/>
      <c r="D50" s="36"/>
      <c r="E50" s="36"/>
      <c r="F50" s="36"/>
      <c r="G50" s="56"/>
      <c r="H50" s="36"/>
      <c r="I50" s="36"/>
      <c r="J50" s="56"/>
      <c r="K50" s="36"/>
      <c r="L50" s="36"/>
      <c r="M50" s="36"/>
      <c r="N50" s="36"/>
    </row>
    <row r="51" spans="3:14" s="27" customFormat="1" ht="12.75">
      <c r="C51" s="36"/>
      <c r="D51" s="36"/>
      <c r="E51" s="36"/>
      <c r="F51" s="36"/>
      <c r="G51" s="56"/>
      <c r="H51" s="36"/>
      <c r="I51" s="36"/>
      <c r="J51" s="56"/>
      <c r="K51" s="36"/>
      <c r="L51" s="36"/>
      <c r="M51" s="36"/>
      <c r="N51" s="36"/>
    </row>
    <row r="52" spans="3:14" s="27" customFormat="1" ht="12.75">
      <c r="C52" s="36"/>
      <c r="D52" s="36"/>
      <c r="E52" s="36"/>
      <c r="F52" s="36"/>
      <c r="G52" s="56"/>
      <c r="H52" s="36"/>
      <c r="I52" s="36"/>
      <c r="J52" s="56"/>
      <c r="K52" s="36"/>
      <c r="L52" s="36"/>
      <c r="M52" s="36"/>
      <c r="N52" s="36"/>
    </row>
    <row r="53" spans="3:14" s="27" customFormat="1" ht="12.75">
      <c r="C53" s="36"/>
      <c r="D53" s="36"/>
      <c r="E53" s="36"/>
      <c r="F53" s="36"/>
      <c r="G53" s="56"/>
      <c r="H53" s="36"/>
      <c r="I53" s="36"/>
      <c r="J53" s="56"/>
      <c r="K53" s="36"/>
      <c r="L53" s="36"/>
      <c r="M53" s="36"/>
      <c r="N53" s="36"/>
    </row>
    <row r="54" spans="3:14" s="27" customFormat="1" ht="12.75">
      <c r="C54" s="36"/>
      <c r="D54" s="36"/>
      <c r="E54" s="36"/>
      <c r="F54" s="36"/>
      <c r="G54" s="56"/>
      <c r="H54" s="36"/>
      <c r="I54" s="36"/>
      <c r="J54" s="56"/>
      <c r="K54" s="36"/>
      <c r="L54" s="36"/>
      <c r="M54" s="36"/>
      <c r="N54" s="36"/>
    </row>
    <row r="55" spans="3:14" s="27" customFormat="1" ht="12.75">
      <c r="C55" s="36"/>
      <c r="D55" s="36"/>
      <c r="E55" s="36"/>
      <c r="F55" s="36"/>
      <c r="G55" s="56"/>
      <c r="H55" s="36"/>
      <c r="I55" s="36"/>
      <c r="J55" s="56"/>
      <c r="K55" s="36"/>
      <c r="L55" s="36"/>
      <c r="M55" s="36"/>
      <c r="N55" s="36"/>
    </row>
    <row r="56" spans="3:14" s="27" customFormat="1" ht="12.75">
      <c r="C56" s="36"/>
      <c r="D56" s="36"/>
      <c r="E56" s="36"/>
      <c r="F56" s="36"/>
      <c r="G56" s="56"/>
      <c r="H56" s="36"/>
      <c r="I56" s="36"/>
      <c r="J56" s="56"/>
      <c r="K56" s="36"/>
      <c r="L56" s="36"/>
      <c r="M56" s="36"/>
      <c r="N56" s="36"/>
    </row>
    <row r="57" spans="3:14" s="27" customFormat="1" ht="12.75">
      <c r="C57" s="36"/>
      <c r="D57" s="36"/>
      <c r="E57" s="36"/>
      <c r="F57" s="36"/>
      <c r="G57" s="56"/>
      <c r="H57" s="36"/>
      <c r="I57" s="36"/>
      <c r="J57" s="56"/>
      <c r="K57" s="36"/>
      <c r="L57" s="36"/>
      <c r="M57" s="36"/>
      <c r="N57" s="36"/>
    </row>
    <row r="58" spans="3:14" s="27" customFormat="1" ht="12.75">
      <c r="C58" s="36"/>
      <c r="D58" s="36"/>
      <c r="E58" s="36"/>
      <c r="F58" s="36"/>
      <c r="G58" s="56"/>
      <c r="H58" s="36"/>
      <c r="I58" s="36"/>
      <c r="J58" s="56"/>
      <c r="K58" s="36"/>
      <c r="L58" s="36"/>
      <c r="M58" s="36"/>
      <c r="N58" s="36"/>
    </row>
    <row r="59" spans="3:14" s="27" customFormat="1" ht="12.75">
      <c r="C59" s="36"/>
      <c r="D59" s="36"/>
      <c r="E59" s="36"/>
      <c r="F59" s="36"/>
      <c r="G59" s="56"/>
      <c r="H59" s="36"/>
      <c r="I59" s="36"/>
      <c r="J59" s="56"/>
      <c r="K59" s="36"/>
      <c r="L59" s="36"/>
      <c r="M59" s="36"/>
      <c r="N59" s="36"/>
    </row>
  </sheetData>
  <sheetProtection insertColumns="0" insertRows="0" autoFilter="0" pivotTables="0"/>
  <mergeCells count="6">
    <mergeCell ref="C40:N40"/>
    <mergeCell ref="C41:N41"/>
    <mergeCell ref="B3:O3"/>
    <mergeCell ref="B2:O2"/>
    <mergeCell ref="C4:N4"/>
    <mergeCell ref="C5:N5"/>
  </mergeCells>
  <dataValidations count="2">
    <dataValidation type="list" allowBlank="1" showInputMessage="1" showErrorMessage="1" sqref="H7:H37">
      <formula1>"已收入"</formula1>
    </dataValidation>
    <dataValidation type="list" allowBlank="1" showInputMessage="1" showErrorMessage="1" sqref="K7:K37">
      <formula1>"已支出"</formula1>
    </dataValidation>
  </dataValidations>
  <printOptions/>
  <pageMargins left="0.38" right="0.24" top="0.21" bottom="0.49" header="0.21" footer="0.49"/>
  <pageSetup horizontalDpi="600" verticalDpi="600" orientation="landscape" scale="85" r:id="rId2"/>
  <ignoredErrors>
    <ignoredError sqref="L11 E31:E33 G38 I38:J38 I13:I20 E11 I35:I36 J22:J29 I22:I29 L7 E8:E9 E30 E35:E37 J13:J19 E34 J31:J33 I34 E10 J35:J36 I31:I33 G8:G10 J30 I30 E7 I9 E12:E29 L8:L9 L12:L37 L10 H8:H10 I11:J11 G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Apache Elite Sutio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家庭財務分析書</dc:title>
  <dc:subject/>
  <dc:creator/>
  <cp:keywords/>
  <dc:description/>
  <cp:lastModifiedBy>John Chen</cp:lastModifiedBy>
  <cp:lastPrinted>2006-11-06T13:45:04Z</cp:lastPrinted>
  <dcterms:created xsi:type="dcterms:W3CDTF">2002-11-12T14:52:26Z</dcterms:created>
  <dcterms:modified xsi:type="dcterms:W3CDTF">2008-01-06T06:33:44Z</dcterms:modified>
  <cp:category/>
  <cp:version/>
  <cp:contentType/>
  <cp:contentStatus/>
  <cp:revision>1</cp:revision>
</cp:coreProperties>
</file>