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300" windowHeight="6645" tabRatio="801" activeTab="0"/>
  </bookViews>
  <sheets>
    <sheet name="財務試算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<sst xmlns="http://schemas.openxmlformats.org/spreadsheetml/2006/main" count="20" uniqueCount="20">
  <si>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利率</t>
  </si>
  <si>
    <t>繳息總額</t>
  </si>
  <si>
    <t>備註</t>
  </si>
  <si>
    <t>額度</t>
  </si>
  <si>
    <t>月繳</t>
  </si>
  <si>
    <t>年限</t>
  </si>
  <si>
    <t>額度不同</t>
  </si>
  <si>
    <t>年限不同</t>
  </si>
  <si>
    <t>選擇</t>
  </si>
  <si>
    <t>方案</t>
  </si>
  <si>
    <t>一</t>
  </si>
  <si>
    <t>二</t>
  </si>
  <si>
    <t>三</t>
  </si>
  <si>
    <t>四</t>
  </si>
  <si>
    <t>五</t>
  </si>
  <si>
    <t>六</t>
  </si>
  <si>
    <t>七</t>
  </si>
  <si>
    <t>八</t>
  </si>
  <si>
    <t>用來衡量你可以接受支付銀行利息的總金額</t>
  </si>
  <si>
    <t>用來衡量每月還款能力，不應該佔據你的可支配所得太多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</si>
</sst>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"/>
    <numFmt numFmtId="178" formatCode="#,##0_ "/>
    <numFmt numFmtId="179" formatCode="0000"/>
    <numFmt numFmtId="180" formatCode="0\100"/>
    <numFmt numFmtId="181" formatCode="0\200"/>
    <numFmt numFmtId="182" formatCode="0\300"/>
    <numFmt numFmtId="183" formatCode="0\400"/>
    <numFmt numFmtId="184" formatCode="0\500"/>
    <numFmt numFmtId="185" formatCode="0\600"/>
    <numFmt numFmtId="186" formatCode="0\700"/>
    <numFmt numFmtId="187" formatCode="#,##0.0_);[Red]\(#,##0.0\)"/>
    <numFmt numFmtId="188" formatCode="#,##0_);[Red]\(#,##0\)"/>
    <numFmt numFmtId="189" formatCode="&quot;$&quot;#,##0.00"/>
    <numFmt numFmtId="190" formatCode="&quot;NT$&quot;#,##0"/>
    <numFmt numFmtId="191" formatCode="&quot;$&quot;#,##0"/>
    <numFmt numFmtId="192" formatCode="0.00_ "/>
    <numFmt numFmtId="193" formatCode="#,##0.00_ "/>
    <numFmt numFmtId="194" formatCode="[$-404]AM/PM\ hh:mm:ss"/>
    <numFmt numFmtId="195" formatCode="&quot;NT$&quot;#,##0_);[Red]\(&quot;NT$&quot;#,##0\)"/>
    <numFmt numFmtId="196" formatCode="0_ "/>
    <numFmt numFmtId="197" formatCode="#,##0_);\(#,##0\)"/>
    <numFmt numFmtId="198" formatCode="0.000_ "/>
    <numFmt numFmtId="199" formatCode="0.0%"/>
    <numFmt numFmtId="200" formatCode="&quot;$&quot;#,##0_);[Red]\(&quot;$&quot;#,##0\)"/>
    <numFmt numFmtId="201" formatCode="#,##0.00_);[Red]\(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3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7"/>
      <name val="新細明體"/>
      <family val="1"/>
    </font>
    <font>
      <b/>
      <sz val="12"/>
      <color indexed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70C0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B050"/>
      <name val="新細明體"/>
      <family val="1"/>
    </font>
    <font>
      <b/>
      <sz val="12"/>
      <color rgb="FFFFFF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178" fontId="40" fillId="0" borderId="13" xfId="0" applyNumberFormat="1" applyFont="1" applyBorder="1" applyAlignment="1">
      <alignment/>
    </xf>
    <xf numFmtId="10" fontId="4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178" fontId="40" fillId="0" borderId="13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78" fontId="41" fillId="0" borderId="13" xfId="0" applyNumberFormat="1" applyFont="1" applyBorder="1" applyAlignment="1">
      <alignment vertical="center"/>
    </xf>
    <xf numFmtId="178" fontId="42" fillId="0" borderId="13" xfId="0" applyNumberFormat="1" applyFont="1" applyBorder="1" applyAlignment="1">
      <alignment vertical="center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center" vertical="top"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9.50390625" style="1" bestFit="1" customWidth="1"/>
    <col min="2" max="2" width="9.75390625" style="4" bestFit="1" customWidth="1"/>
    <col min="3" max="3" width="9.75390625" style="1" bestFit="1" customWidth="1"/>
    <col min="4" max="9" width="9.75390625" style="6" bestFit="1" customWidth="1"/>
    <col min="10" max="10" width="23.50390625" style="6" customWidth="1"/>
    <col min="11" max="16384" width="9.00390625" style="1" customWidth="1"/>
  </cols>
  <sheetData>
    <row r="1" spans="1:10" ht="16.5">
      <c r="A1" s="5"/>
      <c r="B1" s="2"/>
      <c r="C1" s="5"/>
      <c r="D1" s="12"/>
      <c r="E1" s="12"/>
      <c r="F1" s="12"/>
      <c r="G1" s="12"/>
      <c r="H1" s="12"/>
      <c r="I1" s="12"/>
      <c r="J1" s="12"/>
    </row>
    <row r="2" spans="1:11" ht="16.5">
      <c r="A2" s="27"/>
      <c r="B2" s="29" t="s">
        <v>6</v>
      </c>
      <c r="C2" s="30"/>
      <c r="D2" s="30"/>
      <c r="E2" s="30"/>
      <c r="F2" s="31" t="s">
        <v>7</v>
      </c>
      <c r="G2" s="31"/>
      <c r="H2" s="31"/>
      <c r="I2" s="31"/>
      <c r="J2" s="21" t="s">
        <v>2</v>
      </c>
      <c r="K2" s="3"/>
    </row>
    <row r="3" spans="1:11" ht="16.5">
      <c r="A3" s="2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  <c r="J3" s="22"/>
      <c r="K3" s="3"/>
    </row>
    <row r="4" spans="1:11" ht="16.5">
      <c r="A4" s="28" t="s">
        <v>3</v>
      </c>
      <c r="B4" s="10">
        <v>200000</v>
      </c>
      <c r="C4" s="10">
        <v>300000</v>
      </c>
      <c r="D4" s="10">
        <v>400000</v>
      </c>
      <c r="E4" s="10">
        <v>500000</v>
      </c>
      <c r="F4" s="10">
        <v>500000</v>
      </c>
      <c r="G4" s="10">
        <f>F4</f>
        <v>500000</v>
      </c>
      <c r="H4" s="10">
        <f>F4</f>
        <v>500000</v>
      </c>
      <c r="I4" s="10">
        <f>F4</f>
        <v>500000</v>
      </c>
      <c r="J4" s="23"/>
      <c r="K4" s="3"/>
    </row>
    <row r="5" spans="1:11" ht="16.5">
      <c r="A5" s="28" t="s">
        <v>0</v>
      </c>
      <c r="B5" s="11">
        <v>0.0499</v>
      </c>
      <c r="C5" s="11">
        <v>0.0499</v>
      </c>
      <c r="D5" s="11">
        <v>0.0499</v>
      </c>
      <c r="E5" s="11">
        <v>0.0499</v>
      </c>
      <c r="F5" s="11">
        <v>0.0499</v>
      </c>
      <c r="G5" s="11">
        <v>0.0499</v>
      </c>
      <c r="H5" s="11">
        <v>0.0499</v>
      </c>
      <c r="I5" s="11">
        <v>0.0499</v>
      </c>
      <c r="J5" s="23"/>
      <c r="K5" s="3"/>
    </row>
    <row r="6" spans="1:11" s="8" customFormat="1" ht="49.5">
      <c r="A6" s="28" t="s">
        <v>4</v>
      </c>
      <c r="B6" s="26">
        <f aca="true" t="shared" si="0" ref="B6:I6">PMT(B5/12,B7*12,B4)*-1</f>
        <v>3773.3305093792233</v>
      </c>
      <c r="C6" s="26">
        <f t="shared" si="0"/>
        <v>5659.995764068835</v>
      </c>
      <c r="D6" s="26">
        <f t="shared" si="0"/>
        <v>7546.6610187584465</v>
      </c>
      <c r="E6" s="26">
        <f t="shared" si="0"/>
        <v>9433.326273448058</v>
      </c>
      <c r="F6" s="26">
        <f t="shared" si="0"/>
        <v>21933.45571188701</v>
      </c>
      <c r="G6" s="26">
        <f t="shared" si="0"/>
        <v>14983.203767072248</v>
      </c>
      <c r="H6" s="26">
        <f t="shared" si="0"/>
        <v>11512.381973748094</v>
      </c>
      <c r="I6" s="26">
        <f t="shared" si="0"/>
        <v>7064.605355649022</v>
      </c>
      <c r="J6" s="7" t="s">
        <v>19</v>
      </c>
      <c r="K6" s="16"/>
    </row>
    <row r="7" spans="1:11" s="8" customFormat="1" ht="16.5">
      <c r="A7" s="28" t="s">
        <v>5</v>
      </c>
      <c r="B7" s="15">
        <v>5</v>
      </c>
      <c r="C7" s="15">
        <v>5</v>
      </c>
      <c r="D7" s="15">
        <v>5</v>
      </c>
      <c r="E7" s="15">
        <v>5</v>
      </c>
      <c r="F7" s="15">
        <v>2</v>
      </c>
      <c r="G7" s="15">
        <v>3</v>
      </c>
      <c r="H7" s="15">
        <v>4</v>
      </c>
      <c r="I7" s="15">
        <v>7</v>
      </c>
      <c r="J7" s="7"/>
      <c r="K7" s="16"/>
    </row>
    <row r="8" spans="1:11" s="8" customFormat="1" ht="33">
      <c r="A8" s="28" t="s">
        <v>1</v>
      </c>
      <c r="B8" s="25">
        <f aca="true" t="shared" si="1" ref="B8:I8">B6*12*B7-B4</f>
        <v>26399.83056275343</v>
      </c>
      <c r="C8" s="25">
        <f t="shared" si="1"/>
        <v>39599.745844130055</v>
      </c>
      <c r="D8" s="25">
        <f t="shared" si="1"/>
        <v>52799.66112550686</v>
      </c>
      <c r="E8" s="25">
        <f t="shared" si="1"/>
        <v>65999.57640688343</v>
      </c>
      <c r="F8" s="25">
        <f t="shared" si="1"/>
        <v>26402.937085288228</v>
      </c>
      <c r="G8" s="25">
        <f t="shared" si="1"/>
        <v>39395.33561460092</v>
      </c>
      <c r="H8" s="25">
        <f t="shared" si="1"/>
        <v>52594.33473990846</v>
      </c>
      <c r="I8" s="25">
        <f t="shared" si="1"/>
        <v>93426.84987451788</v>
      </c>
      <c r="J8" s="7" t="s">
        <v>18</v>
      </c>
      <c r="K8" s="16"/>
    </row>
    <row r="9" spans="1:11" ht="16.5">
      <c r="A9" s="28" t="s">
        <v>8</v>
      </c>
      <c r="B9" s="17"/>
      <c r="C9" s="17"/>
      <c r="D9" s="19"/>
      <c r="E9" s="19"/>
      <c r="F9" s="17"/>
      <c r="G9" s="17"/>
      <c r="H9" s="19"/>
      <c r="I9" s="17"/>
      <c r="J9" s="23"/>
      <c r="K9" s="3"/>
    </row>
    <row r="10" spans="1:10" ht="16.5">
      <c r="A10" s="18"/>
      <c r="B10" s="13"/>
      <c r="C10" s="13"/>
      <c r="D10" s="13"/>
      <c r="E10" s="13"/>
      <c r="F10" s="13"/>
      <c r="G10" s="13"/>
      <c r="H10" s="13"/>
      <c r="I10" s="13"/>
      <c r="J10" s="24"/>
    </row>
    <row r="12" ht="16.5">
      <c r="D12" s="14"/>
    </row>
    <row r="13" spans="2:4" ht="16.5">
      <c r="B13" s="20"/>
      <c r="D13" s="14"/>
    </row>
    <row r="119" ht="16.5">
      <c r="C119" s="1">
        <v>240</v>
      </c>
    </row>
    <row r="120" ht="16.5">
      <c r="C120" s="1">
        <f>C118/C119</f>
        <v>0</v>
      </c>
    </row>
  </sheetData>
  <sheetProtection/>
  <mergeCells count="3">
    <mergeCell ref="J2:J3"/>
    <mergeCell ref="B2:E2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FTV</dc:creator>
  <cp:keywords/>
  <dc:description/>
  <cp:lastModifiedBy>John Chen</cp:lastModifiedBy>
  <cp:lastPrinted>2007-10-30T09:17:56Z</cp:lastPrinted>
  <dcterms:created xsi:type="dcterms:W3CDTF">2003-09-15T09:41:47Z</dcterms:created>
  <dcterms:modified xsi:type="dcterms:W3CDTF">2008-01-06T06:56:34Z</dcterms:modified>
  <cp:category/>
  <cp:version/>
  <cp:contentType/>
  <cp:contentStatus/>
</cp:coreProperties>
</file>